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10" windowWidth="14810" windowHeight="8010"/>
  </bookViews>
  <sheets>
    <sheet name="2021 Regulation-up" sheetId="30" r:id="rId1"/>
    <sheet name="0601-0603 Reg-up " sheetId="32" r:id="rId2"/>
    <sheet name="2021 Regulation-down" sheetId="31" r:id="rId3"/>
    <sheet name="2021 NSRS" sheetId="23" r:id="rId4"/>
    <sheet name="2021 RRS" sheetId="29" r:id="rId5"/>
    <sheet name="2021_RRS_table" sheetId="22" r:id="rId6"/>
  </sheets>
  <calcPr calcId="152511"/>
</workbook>
</file>

<file path=xl/calcChain.xml><?xml version="1.0" encoding="utf-8"?>
<calcChain xmlns="http://schemas.openxmlformats.org/spreadsheetml/2006/main">
  <c r="I27" i="22" l="1"/>
  <c r="O113" i="29"/>
  <c r="N113" i="29"/>
  <c r="G113" i="29"/>
  <c r="F113" i="29"/>
  <c r="O112" i="29"/>
  <c r="N112" i="29"/>
  <c r="G112" i="29"/>
  <c r="F112" i="29"/>
  <c r="O111" i="29"/>
  <c r="N111" i="29"/>
  <c r="G111" i="29"/>
  <c r="F111" i="29"/>
  <c r="O110" i="29"/>
  <c r="N110" i="29"/>
  <c r="G110" i="29"/>
  <c r="F110" i="29"/>
  <c r="O109" i="29"/>
  <c r="N109" i="29"/>
  <c r="G109" i="29"/>
  <c r="F109" i="29"/>
  <c r="O108" i="29"/>
  <c r="N108" i="29"/>
  <c r="G108" i="29"/>
  <c r="F108" i="29"/>
  <c r="O107" i="29"/>
  <c r="N107" i="29"/>
  <c r="G107" i="29"/>
  <c r="F107" i="29"/>
  <c r="O106" i="29"/>
  <c r="N106" i="29"/>
  <c r="G106" i="29"/>
  <c r="F106" i="29"/>
  <c r="O105" i="29"/>
  <c r="N105" i="29"/>
  <c r="G105" i="29"/>
  <c r="F105" i="29"/>
  <c r="O104" i="29"/>
  <c r="N104" i="29"/>
  <c r="G104" i="29"/>
  <c r="F104" i="29"/>
  <c r="O103" i="29"/>
  <c r="N103" i="29"/>
  <c r="G103" i="29"/>
  <c r="F103" i="29"/>
  <c r="O102" i="29"/>
  <c r="N102" i="29"/>
  <c r="G102" i="29"/>
  <c r="F102" i="29"/>
  <c r="O101" i="29"/>
  <c r="N101" i="29"/>
  <c r="G101" i="29"/>
  <c r="F101" i="29"/>
  <c r="O100" i="29"/>
  <c r="N100" i="29"/>
  <c r="G100" i="29"/>
  <c r="F100" i="29"/>
  <c r="O99" i="29"/>
  <c r="N99" i="29"/>
  <c r="G99" i="29"/>
  <c r="F99" i="29"/>
  <c r="O98" i="29"/>
  <c r="N98" i="29"/>
  <c r="G98" i="29"/>
  <c r="F98" i="29"/>
  <c r="O97" i="29"/>
  <c r="N97" i="29"/>
  <c r="G97" i="29"/>
  <c r="F97" i="29"/>
  <c r="O96" i="29"/>
  <c r="N96" i="29"/>
  <c r="G96" i="29"/>
  <c r="F96" i="29"/>
  <c r="O95" i="29"/>
  <c r="N95" i="29"/>
  <c r="G95" i="29"/>
  <c r="F95" i="29"/>
  <c r="O94" i="29"/>
  <c r="N94" i="29"/>
  <c r="G94" i="29"/>
  <c r="F94" i="29"/>
  <c r="O93" i="29"/>
  <c r="N93" i="29"/>
  <c r="G93" i="29"/>
  <c r="F93" i="29"/>
  <c r="O92" i="29"/>
  <c r="N92" i="29"/>
  <c r="G92" i="29"/>
  <c r="F92" i="29"/>
  <c r="O91" i="29"/>
  <c r="N91" i="29"/>
  <c r="G91" i="29"/>
  <c r="F91" i="29"/>
  <c r="O90" i="29"/>
  <c r="N90" i="29"/>
  <c r="G90" i="29"/>
  <c r="F90" i="29"/>
  <c r="O86" i="29"/>
  <c r="N86" i="29"/>
  <c r="O85" i="29"/>
  <c r="N85" i="29"/>
  <c r="O84" i="29"/>
  <c r="N84" i="29"/>
  <c r="O83" i="29"/>
  <c r="N83" i="29"/>
  <c r="O82" i="29"/>
  <c r="N82" i="29"/>
  <c r="O81" i="29"/>
  <c r="N81" i="29"/>
  <c r="O80" i="29"/>
  <c r="N80" i="29"/>
  <c r="O79" i="29"/>
  <c r="N79" i="29"/>
  <c r="O78" i="29"/>
  <c r="N78" i="29"/>
  <c r="O77" i="29"/>
  <c r="N77" i="29"/>
  <c r="O76" i="29"/>
  <c r="N76" i="29"/>
  <c r="O75" i="29"/>
  <c r="N75" i="29"/>
  <c r="O74" i="29"/>
  <c r="N74" i="29"/>
  <c r="O73" i="29"/>
  <c r="N73" i="29"/>
  <c r="O72" i="29"/>
  <c r="N72" i="29"/>
  <c r="O71" i="29"/>
  <c r="N71" i="29"/>
  <c r="O70" i="29"/>
  <c r="N70" i="29"/>
  <c r="O69" i="29"/>
  <c r="N69" i="29"/>
  <c r="O68" i="29"/>
  <c r="N68" i="29"/>
  <c r="O67" i="29"/>
  <c r="N67" i="29"/>
  <c r="O66" i="29"/>
  <c r="N66" i="29"/>
  <c r="O65" i="29"/>
  <c r="N65" i="29"/>
  <c r="O64" i="29"/>
  <c r="N64" i="29"/>
  <c r="O63" i="29"/>
  <c r="N63" i="29"/>
  <c r="I27" i="23"/>
  <c r="D27" i="32" l="1"/>
  <c r="C27" i="32"/>
  <c r="B27" i="32"/>
  <c r="M27" i="31" l="1"/>
  <c r="L27" i="31"/>
  <c r="K27" i="31"/>
  <c r="J27" i="31"/>
  <c r="I27" i="31"/>
  <c r="H27" i="31"/>
  <c r="G27" i="31"/>
  <c r="F27" i="31"/>
  <c r="E27" i="31"/>
  <c r="D27" i="31"/>
  <c r="C27" i="31"/>
  <c r="B27" i="31"/>
  <c r="M27" i="30"/>
  <c r="L27" i="30"/>
  <c r="K27" i="30"/>
  <c r="J27" i="30"/>
  <c r="I27" i="30"/>
  <c r="H27" i="30"/>
  <c r="G27" i="30"/>
  <c r="F27" i="30"/>
  <c r="E27" i="30"/>
  <c r="D27" i="30"/>
  <c r="C27" i="30"/>
  <c r="B27" i="30"/>
  <c r="N27" i="22"/>
  <c r="M27" i="22"/>
  <c r="L27" i="22"/>
  <c r="K27" i="22"/>
  <c r="J27" i="22"/>
  <c r="H27" i="22"/>
  <c r="G27" i="22"/>
  <c r="F27" i="22"/>
  <c r="E27" i="22"/>
  <c r="D27" i="22"/>
  <c r="C27" i="22"/>
  <c r="B27" i="22"/>
  <c r="O140" i="29"/>
  <c r="N140" i="29"/>
  <c r="G140" i="29"/>
  <c r="F140" i="29"/>
  <c r="O139" i="29"/>
  <c r="N139" i="29"/>
  <c r="G139" i="29"/>
  <c r="F139" i="29"/>
  <c r="O138" i="29"/>
  <c r="N138" i="29"/>
  <c r="G138" i="29"/>
  <c r="F138" i="29"/>
  <c r="O137" i="29"/>
  <c r="N137" i="29"/>
  <c r="G137" i="29"/>
  <c r="F137" i="29"/>
  <c r="O136" i="29"/>
  <c r="N136" i="29"/>
  <c r="G136" i="29"/>
  <c r="F136" i="29"/>
  <c r="O135" i="29"/>
  <c r="N135" i="29"/>
  <c r="G135" i="29"/>
  <c r="F135" i="29"/>
  <c r="O134" i="29"/>
  <c r="N134" i="29"/>
  <c r="G134" i="29"/>
  <c r="F134" i="29"/>
  <c r="O133" i="29"/>
  <c r="N133" i="29"/>
  <c r="G133" i="29"/>
  <c r="F133" i="29"/>
  <c r="O132" i="29"/>
  <c r="N132" i="29"/>
  <c r="G132" i="29"/>
  <c r="F132" i="29"/>
  <c r="O131" i="29"/>
  <c r="N131" i="29"/>
  <c r="G131" i="29"/>
  <c r="F131" i="29"/>
  <c r="O130" i="29"/>
  <c r="N130" i="29"/>
  <c r="G130" i="29"/>
  <c r="F130" i="29"/>
  <c r="O129" i="29"/>
  <c r="N129" i="29"/>
  <c r="G129" i="29"/>
  <c r="F129" i="29"/>
  <c r="O128" i="29"/>
  <c r="N128" i="29"/>
  <c r="G128" i="29"/>
  <c r="F128" i="29"/>
  <c r="O127" i="29"/>
  <c r="N127" i="29"/>
  <c r="G127" i="29"/>
  <c r="F127" i="29"/>
  <c r="O126" i="29"/>
  <c r="N126" i="29"/>
  <c r="G126" i="29"/>
  <c r="F126" i="29"/>
  <c r="O125" i="29"/>
  <c r="N125" i="29"/>
  <c r="G125" i="29"/>
  <c r="F125" i="29"/>
  <c r="O124" i="29"/>
  <c r="N124" i="29"/>
  <c r="G124" i="29"/>
  <c r="F124" i="29"/>
  <c r="O123" i="29"/>
  <c r="N123" i="29"/>
  <c r="G123" i="29"/>
  <c r="F123" i="29"/>
  <c r="O122" i="29"/>
  <c r="N122" i="29"/>
  <c r="G122" i="29"/>
  <c r="F122" i="29"/>
  <c r="O121" i="29"/>
  <c r="N121" i="29"/>
  <c r="G121" i="29"/>
  <c r="F121" i="29"/>
  <c r="O120" i="29"/>
  <c r="N120" i="29"/>
  <c r="G120" i="29"/>
  <c r="F120" i="29"/>
  <c r="O119" i="29"/>
  <c r="N119" i="29"/>
  <c r="G119" i="29"/>
  <c r="F119" i="29"/>
  <c r="O118" i="29"/>
  <c r="N118" i="29"/>
  <c r="G118" i="29"/>
  <c r="F118" i="29"/>
  <c r="O117" i="29"/>
  <c r="N117" i="29"/>
  <c r="G117" i="29"/>
  <c r="F117" i="29"/>
  <c r="G86" i="29"/>
  <c r="F86" i="29"/>
  <c r="G85" i="29"/>
  <c r="F85" i="29"/>
  <c r="G84" i="29"/>
  <c r="F84" i="29"/>
  <c r="G83" i="29"/>
  <c r="F83" i="29"/>
  <c r="G82" i="29"/>
  <c r="F82" i="29"/>
  <c r="G81" i="29"/>
  <c r="F81" i="29"/>
  <c r="G80" i="29"/>
  <c r="F80" i="29"/>
  <c r="G79" i="29"/>
  <c r="F79" i="29"/>
  <c r="G78" i="29"/>
  <c r="F78" i="29"/>
  <c r="G77" i="29"/>
  <c r="F77" i="29"/>
  <c r="G76" i="29"/>
  <c r="F76" i="29"/>
  <c r="G75" i="29"/>
  <c r="F75" i="29"/>
  <c r="G74" i="29"/>
  <c r="F74" i="29"/>
  <c r="G73" i="29"/>
  <c r="F73" i="29"/>
  <c r="G72" i="29"/>
  <c r="F72" i="29"/>
  <c r="G71" i="29"/>
  <c r="F71" i="29"/>
  <c r="G70" i="29"/>
  <c r="F70" i="29"/>
  <c r="G69" i="29"/>
  <c r="F69" i="29"/>
  <c r="G68" i="29"/>
  <c r="F68" i="29"/>
  <c r="G67" i="29"/>
  <c r="F67" i="29"/>
  <c r="G66" i="29"/>
  <c r="F66" i="29"/>
  <c r="G65" i="29"/>
  <c r="F65" i="29"/>
  <c r="G64" i="29"/>
  <c r="F64" i="29"/>
  <c r="G63" i="29"/>
  <c r="F63" i="29"/>
  <c r="W57" i="29"/>
  <c r="V57" i="29"/>
  <c r="O57" i="29"/>
  <c r="N57" i="29"/>
  <c r="G57" i="29"/>
  <c r="F57" i="29"/>
  <c r="W56" i="29"/>
  <c r="V56" i="29"/>
  <c r="O56" i="29"/>
  <c r="N56" i="29"/>
  <c r="G56" i="29"/>
  <c r="F56" i="29"/>
  <c r="W55" i="29"/>
  <c r="V55" i="29"/>
  <c r="O55" i="29"/>
  <c r="N55" i="29"/>
  <c r="G55" i="29"/>
  <c r="F55" i="29"/>
  <c r="W54" i="29"/>
  <c r="V54" i="29"/>
  <c r="O54" i="29"/>
  <c r="N54" i="29"/>
  <c r="G54" i="29"/>
  <c r="F54" i="29"/>
  <c r="W53" i="29"/>
  <c r="V53" i="29"/>
  <c r="O53" i="29"/>
  <c r="N53" i="29"/>
  <c r="G53" i="29"/>
  <c r="F53" i="29"/>
  <c r="W52" i="29"/>
  <c r="V52" i="29"/>
  <c r="O52" i="29"/>
  <c r="N52" i="29"/>
  <c r="G52" i="29"/>
  <c r="F52" i="29"/>
  <c r="W51" i="29"/>
  <c r="V51" i="29"/>
  <c r="O51" i="29"/>
  <c r="N51" i="29"/>
  <c r="G51" i="29"/>
  <c r="F51" i="29"/>
  <c r="W50" i="29"/>
  <c r="V50" i="29"/>
  <c r="O50" i="29"/>
  <c r="N50" i="29"/>
  <c r="G50" i="29"/>
  <c r="F50" i="29"/>
  <c r="W49" i="29"/>
  <c r="V49" i="29"/>
  <c r="O49" i="29"/>
  <c r="N49" i="29"/>
  <c r="G49" i="29"/>
  <c r="F49" i="29"/>
  <c r="W48" i="29"/>
  <c r="V48" i="29"/>
  <c r="O48" i="29"/>
  <c r="N48" i="29"/>
  <c r="G48" i="29"/>
  <c r="F48" i="29"/>
  <c r="W47" i="29"/>
  <c r="V47" i="29"/>
  <c r="O47" i="29"/>
  <c r="N47" i="29"/>
  <c r="G47" i="29"/>
  <c r="F47" i="29"/>
  <c r="W46" i="29"/>
  <c r="V46" i="29"/>
  <c r="O46" i="29"/>
  <c r="N46" i="29"/>
  <c r="G46" i="29"/>
  <c r="F46" i="29"/>
  <c r="W45" i="29"/>
  <c r="V45" i="29"/>
  <c r="O45" i="29"/>
  <c r="N45" i="29"/>
  <c r="G45" i="29"/>
  <c r="F45" i="29"/>
  <c r="W44" i="29"/>
  <c r="V44" i="29"/>
  <c r="O44" i="29"/>
  <c r="N44" i="29"/>
  <c r="G44" i="29"/>
  <c r="F44" i="29"/>
  <c r="W43" i="29"/>
  <c r="V43" i="29"/>
  <c r="O43" i="29"/>
  <c r="N43" i="29"/>
  <c r="G43" i="29"/>
  <c r="F43" i="29"/>
  <c r="W42" i="29"/>
  <c r="V42" i="29"/>
  <c r="O42" i="29"/>
  <c r="N42" i="29"/>
  <c r="G42" i="29"/>
  <c r="F42" i="29"/>
  <c r="W41" i="29"/>
  <c r="V41" i="29"/>
  <c r="O41" i="29"/>
  <c r="N41" i="29"/>
  <c r="G41" i="29"/>
  <c r="F41" i="29"/>
  <c r="W40" i="29"/>
  <c r="V40" i="29"/>
  <c r="O40" i="29"/>
  <c r="N40" i="29"/>
  <c r="G40" i="29"/>
  <c r="F40" i="29"/>
  <c r="W39" i="29"/>
  <c r="V39" i="29"/>
  <c r="O39" i="29"/>
  <c r="N39" i="29"/>
  <c r="G39" i="29"/>
  <c r="F39" i="29"/>
  <c r="W38" i="29"/>
  <c r="V38" i="29"/>
  <c r="O38" i="29"/>
  <c r="N38" i="29"/>
  <c r="G38" i="29"/>
  <c r="F38" i="29"/>
  <c r="W37" i="29"/>
  <c r="V37" i="29"/>
  <c r="O37" i="29"/>
  <c r="N37" i="29"/>
  <c r="G37" i="29"/>
  <c r="F37" i="29"/>
  <c r="W36" i="29"/>
  <c r="V36" i="29"/>
  <c r="O36" i="29"/>
  <c r="N36" i="29"/>
  <c r="G36" i="29"/>
  <c r="F36" i="29"/>
  <c r="W35" i="29"/>
  <c r="V35" i="29"/>
  <c r="O35" i="29"/>
  <c r="N35" i="29"/>
  <c r="G35" i="29"/>
  <c r="F35" i="29"/>
  <c r="W34" i="29"/>
  <c r="V34" i="29"/>
  <c r="O34" i="29"/>
  <c r="N34" i="29"/>
  <c r="G34" i="29"/>
  <c r="F34" i="29"/>
  <c r="W28" i="29"/>
  <c r="V28" i="29"/>
  <c r="O28" i="29"/>
  <c r="N28" i="29"/>
  <c r="G28" i="29"/>
  <c r="F28" i="29"/>
  <c r="W27" i="29"/>
  <c r="V27" i="29"/>
  <c r="O27" i="29"/>
  <c r="N27" i="29"/>
  <c r="G27" i="29"/>
  <c r="F27" i="29"/>
  <c r="W26" i="29"/>
  <c r="V26" i="29"/>
  <c r="O26" i="29"/>
  <c r="N26" i="29"/>
  <c r="G26" i="29"/>
  <c r="F26" i="29"/>
  <c r="W25" i="29"/>
  <c r="V25" i="29"/>
  <c r="O25" i="29"/>
  <c r="N25" i="29"/>
  <c r="G25" i="29"/>
  <c r="F25" i="29"/>
  <c r="W24" i="29"/>
  <c r="V24" i="29"/>
  <c r="O24" i="29"/>
  <c r="N24" i="29"/>
  <c r="G24" i="29"/>
  <c r="F24" i="29"/>
  <c r="W23" i="29"/>
  <c r="V23" i="29"/>
  <c r="O23" i="29"/>
  <c r="N23" i="29"/>
  <c r="G23" i="29"/>
  <c r="F23" i="29"/>
  <c r="W22" i="29"/>
  <c r="V22" i="29"/>
  <c r="O22" i="29"/>
  <c r="N22" i="29"/>
  <c r="G22" i="29"/>
  <c r="F22" i="29"/>
  <c r="W21" i="29"/>
  <c r="V21" i="29"/>
  <c r="O21" i="29"/>
  <c r="N21" i="29"/>
  <c r="G21" i="29"/>
  <c r="F21" i="29"/>
  <c r="W20" i="29"/>
  <c r="V20" i="29"/>
  <c r="O20" i="29"/>
  <c r="N20" i="29"/>
  <c r="G20" i="29"/>
  <c r="F20" i="29"/>
  <c r="W19" i="29"/>
  <c r="V19" i="29"/>
  <c r="O19" i="29"/>
  <c r="N19" i="29"/>
  <c r="G19" i="29"/>
  <c r="F19" i="29"/>
  <c r="W18" i="29"/>
  <c r="V18" i="29"/>
  <c r="O18" i="29"/>
  <c r="N18" i="29"/>
  <c r="G18" i="29"/>
  <c r="F18" i="29"/>
  <c r="W17" i="29"/>
  <c r="V17" i="29"/>
  <c r="O17" i="29"/>
  <c r="N17" i="29"/>
  <c r="G17" i="29"/>
  <c r="F17" i="29"/>
  <c r="W16" i="29"/>
  <c r="V16" i="29"/>
  <c r="O16" i="29"/>
  <c r="N16" i="29"/>
  <c r="G16" i="29"/>
  <c r="F16" i="29"/>
  <c r="W15" i="29"/>
  <c r="V15" i="29"/>
  <c r="O15" i="29"/>
  <c r="N15" i="29"/>
  <c r="G15" i="29"/>
  <c r="F15" i="29"/>
  <c r="W14" i="29"/>
  <c r="V14" i="29"/>
  <c r="O14" i="29"/>
  <c r="N14" i="29"/>
  <c r="G14" i="29"/>
  <c r="F14" i="29"/>
  <c r="W13" i="29"/>
  <c r="V13" i="29"/>
  <c r="O13" i="29"/>
  <c r="N13" i="29"/>
  <c r="G13" i="29"/>
  <c r="F13" i="29"/>
  <c r="W12" i="29"/>
  <c r="V12" i="29"/>
  <c r="O12" i="29"/>
  <c r="N12" i="29"/>
  <c r="G12" i="29"/>
  <c r="F12" i="29"/>
  <c r="W11" i="29"/>
  <c r="V11" i="29"/>
  <c r="O11" i="29"/>
  <c r="N11" i="29"/>
  <c r="G11" i="29"/>
  <c r="F11" i="29"/>
  <c r="W10" i="29"/>
  <c r="V10" i="29"/>
  <c r="O10" i="29"/>
  <c r="N10" i="29"/>
  <c r="G10" i="29"/>
  <c r="F10" i="29"/>
  <c r="W9" i="29"/>
  <c r="V9" i="29"/>
  <c r="O9" i="29"/>
  <c r="N9" i="29"/>
  <c r="G9" i="29"/>
  <c r="F9" i="29"/>
  <c r="W8" i="29"/>
  <c r="V8" i="29"/>
  <c r="O8" i="29"/>
  <c r="N8" i="29"/>
  <c r="G8" i="29"/>
  <c r="F8" i="29"/>
  <c r="W7" i="29"/>
  <c r="V7" i="29"/>
  <c r="O7" i="29"/>
  <c r="N7" i="29"/>
  <c r="G7" i="29"/>
  <c r="F7" i="29"/>
  <c r="W6" i="29"/>
  <c r="V6" i="29"/>
  <c r="O6" i="29"/>
  <c r="N6" i="29"/>
  <c r="G6" i="29"/>
  <c r="F6" i="29"/>
  <c r="W5" i="29"/>
  <c r="V5" i="29"/>
  <c r="O5" i="29"/>
  <c r="N5" i="29"/>
  <c r="G5" i="29"/>
  <c r="F5" i="29"/>
  <c r="N27" i="23" l="1"/>
  <c r="M27" i="23"/>
  <c r="L27" i="23"/>
  <c r="K27" i="23"/>
  <c r="J27" i="23"/>
  <c r="H27" i="23"/>
  <c r="G27" i="23"/>
  <c r="F27" i="23"/>
  <c r="E27" i="23"/>
  <c r="D27" i="23"/>
  <c r="C27" i="23"/>
  <c r="B27" i="23"/>
</calcChain>
</file>

<file path=xl/sharedStrings.xml><?xml version="1.0" encoding="utf-8"?>
<sst xmlns="http://schemas.openxmlformats.org/spreadsheetml/2006/main" count="166" uniqueCount="42">
  <si>
    <t>HE</t>
  </si>
  <si>
    <t>Jan</t>
  </si>
  <si>
    <t>Feb</t>
  </si>
  <si>
    <t>Mar</t>
  </si>
  <si>
    <t>Apr</t>
  </si>
  <si>
    <t>May</t>
  </si>
  <si>
    <t>Jun</t>
  </si>
  <si>
    <t>Jul</t>
  </si>
  <si>
    <t>Aug</t>
  </si>
  <si>
    <t>Sep</t>
  </si>
  <si>
    <t>Total</t>
  </si>
  <si>
    <t xml:space="preserve">Oct </t>
  </si>
  <si>
    <t xml:space="preserve">Nov </t>
  </si>
  <si>
    <t xml:space="preserve">Dec </t>
  </si>
  <si>
    <t>Oct</t>
  </si>
  <si>
    <t>Nov</t>
  </si>
  <si>
    <t>Dec</t>
  </si>
  <si>
    <t xml:space="preserve">Total RRS MW </t>
  </si>
  <si>
    <t>PFRS</t>
  </si>
  <si>
    <t>LRs</t>
  </si>
  <si>
    <t>Equivalency Ratio</t>
  </si>
  <si>
    <t xml:space="preserve"> </t>
  </si>
  <si>
    <t>Total RRS MW</t>
  </si>
  <si>
    <t>%RRS from LRs</t>
  </si>
  <si>
    <t>2021 NSRS</t>
  </si>
  <si>
    <t>* The NSRS quantities have been calculated based on the historical data from 2018, 2019 and 2020.</t>
  </si>
  <si>
    <t>Total Equivalent PFRs</t>
  </si>
  <si>
    <t>2021 RRS</t>
  </si>
  <si>
    <t>2021 Regulation-up (this reflects the impact of SCR 811 after June 1st, 2021)</t>
  </si>
  <si>
    <t>2021 Regulation-down (this reflects the impact of SCR 811 after June 1st, 2021)</t>
  </si>
  <si>
    <t>Jun*</t>
  </si>
  <si>
    <t>Regulation-up Jun 1 to Jun 3, 2021</t>
  </si>
  <si>
    <t>*The minimum amount of Reg-up shown here for June is only effective on June 4th, 2021. The minimum amount of Reg-up requirement between June 1st, 2021 and June 3rd, 2021 is provided in a separate sheet.</t>
  </si>
  <si>
    <t>Jul 1 - 11</t>
  </si>
  <si>
    <t>Jul 12 - 31</t>
  </si>
  <si>
    <t>**Note that beginning Jul 12, 2021 NSRS requirements for a day with increased risk of high variability day will be determined 2 days in advance and posted in the DAM AS Plan report (https://mis.ercot.com/public/data-products/grid/forecasts?id=NP4-33-CD).</t>
  </si>
  <si>
    <t>Jul 1, 2021 - Jul 11, 2021</t>
  </si>
  <si>
    <t>Jul 12, 2021 - Jul 31, 2021</t>
  </si>
  <si>
    <t>Jul 1-11</t>
  </si>
  <si>
    <t>***The table above reflects the changes that were discussed at the June 30, 2021 Special Technical Advisory Committee (TAC) meeting on June 30, 2021. The presentation for that meeting has been posted to the TAC meeting page on the ERCOT website. The posted Ancillary Services quantities reflect minimum requirements only.  ERCOT will follow-up with a notification if any futher upward adjustments to these minimum quantities are made.</t>
  </si>
  <si>
    <t>***The table below reflects the changes that were discussed at the June 30, 2021 Special Technical Advisory Committee (TAC) meeting on June 30, 2021. The presentation for that meeting has been posted to the TAC meeting page on the ERCOT website. The posted Ancillary Services quantities reflect minimum requirements only.  ERCOT will follow-up with a notification if any futher upward adjustments to these minimum quantities are made.</t>
  </si>
  <si>
    <t xml:space="preserve">Note that NERC has updated ERCOT's Resource Loss Protection Criteria (RLPC) to 2805 MW in NERC's 2020 BAL-003 Interconnection Frequency Response Obligation (IFRO) assessment (link : https://www.nerc.com/FilingsOrders/us/NERC%20Filings%20to%20FERC%20DL/2020%20FRAA%20Report_packaged.pdf). ERCOT's IFRO for 2021 is 471 MW/0.1 Hz. As a result of this ERCOT's minimum RRS-PFR limit for 2021 has been changed to 1420 MW. These 2021 quantities are based on an updated 2021 RRS table that was built using RCC of 2805 MW and the minimum RRS-PFR limit of 1420 MW.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</si>
</sst>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b/>
      <sz val="14"/>
      <color theme="1"/>
      <name val="Calibri"/>
      <family val="2"/>
      <scheme val="minor"/>
    </font>
    <font>
      <sz val="12"/>
      <color theme="1"/>
      <name val="Calibri"/>
      <family val="2"/>
      <scheme val="minor"/>
    </font>
    <font>
      <sz val="10"/>
      <name val="Arial"/>
      <family val="2"/>
    </font>
    <font>
      <sz val="1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s>
  <fills count="14">
    <fill>
      <patternFill patternType="none"/>
    </fill>
    <fill>
      <patternFill patternType="gray125"/>
    </fill>
    <fill>
      <patternFill patternType="solid">
        <fgColor theme="3" tint="0.59999389629810485"/>
        <bgColor indexed="64"/>
      </patternFill>
    </fill>
    <fill>
      <patternFill patternType="solid">
        <fgColor theme="5" tint="0.79998168889431442"/>
        <bgColor indexed="64"/>
      </patternFill>
    </fill>
    <fill>
      <patternFill patternType="solid">
        <fgColor theme="6"/>
        <bgColor indexed="64"/>
      </patternFill>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C000"/>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s>
  <cellStyleXfs count="4">
    <xf numFmtId="0" fontId="0" fillId="0" borderId="0"/>
    <xf numFmtId="0" fontId="3" fillId="0" borderId="0"/>
    <xf numFmtId="0" fontId="3" fillId="0" borderId="0"/>
    <xf numFmtId="9" fontId="5" fillId="0" borderId="0" applyFont="0" applyFill="0" applyBorder="0" applyAlignment="0" applyProtection="0"/>
  </cellStyleXfs>
  <cellXfs count="102">
    <xf numFmtId="0" fontId="0" fillId="0" borderId="0" xfId="0"/>
    <xf numFmtId="0" fontId="0" fillId="0" borderId="0" xfId="0"/>
    <xf numFmtId="1" fontId="2" fillId="0"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xf>
    <xf numFmtId="1" fontId="2" fillId="4" borderId="1" xfId="0" applyNumberFormat="1" applyFont="1" applyFill="1" applyBorder="1" applyAlignment="1">
      <alignment horizontal="center" vertical="center"/>
    </xf>
    <xf numFmtId="0" fontId="1" fillId="0" borderId="0" xfId="0" applyFont="1"/>
    <xf numFmtId="49" fontId="2" fillId="7" borderId="1" xfId="0" applyNumberFormat="1" applyFont="1" applyFill="1" applyBorder="1" applyAlignment="1">
      <alignment wrapText="1"/>
    </xf>
    <xf numFmtId="1" fontId="0" fillId="7" borderId="1" xfId="0" applyNumberFormat="1" applyFill="1" applyBorder="1" applyAlignment="1">
      <alignment wrapText="1"/>
    </xf>
    <xf numFmtId="1" fontId="2" fillId="7" borderId="1" xfId="0" applyNumberFormat="1" applyFont="1" applyFill="1" applyBorder="1" applyAlignment="1">
      <alignment wrapText="1"/>
    </xf>
    <xf numFmtId="0" fontId="2" fillId="7" borderId="1" xfId="0" applyFont="1" applyFill="1" applyBorder="1" applyAlignment="1">
      <alignment wrapText="1"/>
    </xf>
    <xf numFmtId="49" fontId="0" fillId="8" borderId="1" xfId="0" applyNumberFormat="1" applyFill="1" applyBorder="1" applyAlignment="1">
      <alignment wrapText="1"/>
    </xf>
    <xf numFmtId="1" fontId="0" fillId="8" borderId="1" xfId="0" applyNumberFormat="1" applyFill="1" applyBorder="1" applyAlignment="1">
      <alignment wrapText="1"/>
    </xf>
    <xf numFmtId="0" fontId="0" fillId="8" borderId="1" xfId="0" applyFill="1" applyBorder="1" applyAlignment="1">
      <alignment wrapText="1"/>
    </xf>
    <xf numFmtId="0" fontId="0" fillId="7" borderId="1" xfId="0" applyFill="1" applyBorder="1" applyAlignment="1">
      <alignment wrapText="1"/>
    </xf>
    <xf numFmtId="0" fontId="0" fillId="0" borderId="1" xfId="0" applyNumberFormat="1" applyBorder="1" applyAlignment="1">
      <alignment horizontal="center"/>
    </xf>
    <xf numFmtId="1" fontId="2" fillId="8" borderId="1" xfId="0" applyNumberFormat="1" applyFont="1" applyFill="1" applyBorder="1" applyAlignment="1">
      <alignment wrapText="1"/>
    </xf>
    <xf numFmtId="0" fontId="0" fillId="0" borderId="0" xfId="0" applyAlignment="1">
      <alignment wrapText="1"/>
    </xf>
    <xf numFmtId="1" fontId="0" fillId="6" borderId="1" xfId="0" applyNumberFormat="1" applyFill="1" applyBorder="1"/>
    <xf numFmtId="1" fontId="0" fillId="9" borderId="1" xfId="0" applyNumberFormat="1" applyFill="1" applyBorder="1"/>
    <xf numFmtId="1" fontId="0" fillId="3" borderId="1" xfId="0" applyNumberFormat="1" applyFill="1" applyBorder="1"/>
    <xf numFmtId="1" fontId="0" fillId="10" borderId="1" xfId="0" applyNumberFormat="1" applyFill="1" applyBorder="1"/>
    <xf numFmtId="1" fontId="0" fillId="11" borderId="1" xfId="0" applyNumberFormat="1" applyFill="1" applyBorder="1"/>
    <xf numFmtId="1" fontId="0" fillId="12" borderId="1" xfId="0" applyNumberFormat="1" applyFill="1" applyBorder="1"/>
    <xf numFmtId="2" fontId="0" fillId="6" borderId="1" xfId="0" applyNumberFormat="1" applyFill="1" applyBorder="1"/>
    <xf numFmtId="2" fontId="0" fillId="9" borderId="1" xfId="0" applyNumberFormat="1" applyFill="1" applyBorder="1"/>
    <xf numFmtId="2" fontId="0" fillId="3" borderId="1" xfId="0" applyNumberFormat="1" applyFill="1" applyBorder="1"/>
    <xf numFmtId="2" fontId="0" fillId="10" borderId="1" xfId="0" applyNumberFormat="1" applyFill="1" applyBorder="1"/>
    <xf numFmtId="2" fontId="0" fillId="11" borderId="1" xfId="0" applyNumberFormat="1" applyFill="1" applyBorder="1"/>
    <xf numFmtId="2" fontId="0" fillId="12" borderId="1" xfId="0" applyNumberFormat="1" applyFill="1" applyBorder="1"/>
    <xf numFmtId="1" fontId="0" fillId="0" borderId="0" xfId="0" applyNumberFormat="1"/>
    <xf numFmtId="0" fontId="0" fillId="5" borderId="0" xfId="0" applyFill="1" applyBorder="1"/>
    <xf numFmtId="1" fontId="0" fillId="0" borderId="0" xfId="0" applyNumberFormat="1" applyBorder="1" applyAlignment="1">
      <alignment horizontal="center"/>
    </xf>
    <xf numFmtId="49" fontId="0" fillId="8" borderId="3" xfId="0" applyNumberFormat="1" applyFill="1" applyBorder="1" applyAlignment="1">
      <alignment wrapText="1"/>
    </xf>
    <xf numFmtId="0" fontId="0" fillId="0" borderId="3" xfId="0" applyNumberFormat="1" applyBorder="1" applyAlignment="1">
      <alignment horizontal="center"/>
    </xf>
    <xf numFmtId="0" fontId="0" fillId="0" borderId="0" xfId="0" applyBorder="1"/>
    <xf numFmtId="49" fontId="1" fillId="0" borderId="0" xfId="0" applyNumberFormat="1" applyFont="1" applyBorder="1" applyAlignment="1">
      <alignment horizontal="center"/>
    </xf>
    <xf numFmtId="1" fontId="0" fillId="8" borderId="3" xfId="0" applyNumberFormat="1" applyFill="1" applyBorder="1" applyAlignment="1">
      <alignment wrapText="1"/>
    </xf>
    <xf numFmtId="1" fontId="2" fillId="7" borderId="3" xfId="0" applyNumberFormat="1" applyFont="1" applyFill="1" applyBorder="1" applyAlignment="1">
      <alignment wrapText="1"/>
    </xf>
    <xf numFmtId="0" fontId="4" fillId="0" borderId="3" xfId="0" applyNumberFormat="1" applyFont="1" applyBorder="1" applyAlignment="1">
      <alignment horizontal="center"/>
    </xf>
    <xf numFmtId="1" fontId="0" fillId="7" borderId="3" xfId="0" applyNumberFormat="1" applyFill="1" applyBorder="1" applyAlignment="1">
      <alignment wrapText="1"/>
    </xf>
    <xf numFmtId="164" fontId="0" fillId="0" borderId="0" xfId="0" applyNumberFormat="1"/>
    <xf numFmtId="164" fontId="0" fillId="7" borderId="1" xfId="0" applyNumberFormat="1" applyFill="1" applyBorder="1" applyAlignment="1">
      <alignment horizontal="left" wrapText="1"/>
    </xf>
    <xf numFmtId="1" fontId="0" fillId="6" borderId="1" xfId="0" applyNumberFormat="1" applyFill="1" applyBorder="1" applyAlignment="1">
      <alignment horizontal="center" vertical="center"/>
    </xf>
    <xf numFmtId="2" fontId="0" fillId="6" borderId="1" xfId="0" applyNumberFormat="1" applyFill="1" applyBorder="1" applyAlignment="1">
      <alignment horizontal="center" vertical="center"/>
    </xf>
    <xf numFmtId="1" fontId="0" fillId="9" borderId="1" xfId="0" applyNumberFormat="1" applyFill="1" applyBorder="1" applyAlignment="1">
      <alignment horizontal="center" vertical="center"/>
    </xf>
    <xf numFmtId="2" fontId="0" fillId="9" borderId="1" xfId="0" applyNumberFormat="1" applyFill="1" applyBorder="1" applyAlignment="1">
      <alignment horizontal="center" vertical="center"/>
    </xf>
    <xf numFmtId="1" fontId="0" fillId="3"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1" fontId="0" fillId="10" borderId="1" xfId="0" applyNumberFormat="1" applyFill="1" applyBorder="1" applyAlignment="1">
      <alignment horizontal="center" vertical="center"/>
    </xf>
    <xf numFmtId="2" fontId="0" fillId="10" borderId="1" xfId="0" applyNumberFormat="1" applyFill="1" applyBorder="1" applyAlignment="1">
      <alignment horizontal="center" vertical="center"/>
    </xf>
    <xf numFmtId="1" fontId="0" fillId="11" borderId="1" xfId="0" applyNumberFormat="1" applyFill="1" applyBorder="1" applyAlignment="1">
      <alignment horizontal="center" vertical="center"/>
    </xf>
    <xf numFmtId="2" fontId="0" fillId="11" borderId="1" xfId="0" applyNumberFormat="1" applyFill="1" applyBorder="1" applyAlignment="1">
      <alignment horizontal="center" vertical="center"/>
    </xf>
    <xf numFmtId="1" fontId="0" fillId="12" borderId="1" xfId="0" applyNumberFormat="1" applyFill="1" applyBorder="1" applyAlignment="1">
      <alignment horizontal="center" vertical="center"/>
    </xf>
    <xf numFmtId="2" fontId="0" fillId="12" borderId="1" xfId="0" applyNumberFormat="1" applyFill="1" applyBorder="1" applyAlignment="1">
      <alignment horizontal="center" vertical="center"/>
    </xf>
    <xf numFmtId="1" fontId="4" fillId="6" borderId="1" xfId="0" applyNumberFormat="1" applyFont="1" applyFill="1" applyBorder="1" applyAlignment="1">
      <alignment horizontal="center"/>
    </xf>
    <xf numFmtId="1" fontId="4" fillId="9" borderId="1" xfId="0" applyNumberFormat="1" applyFont="1" applyFill="1" applyBorder="1" applyAlignment="1">
      <alignment horizontal="center"/>
    </xf>
    <xf numFmtId="1" fontId="4" fillId="3" borderId="1" xfId="0" applyNumberFormat="1" applyFont="1" applyFill="1" applyBorder="1" applyAlignment="1">
      <alignment horizontal="center"/>
    </xf>
    <xf numFmtId="1" fontId="4" fillId="10" borderId="1" xfId="0" applyNumberFormat="1" applyFont="1" applyFill="1" applyBorder="1" applyAlignment="1">
      <alignment horizontal="center"/>
    </xf>
    <xf numFmtId="1" fontId="4" fillId="11" borderId="1" xfId="0" applyNumberFormat="1" applyFont="1" applyFill="1" applyBorder="1" applyAlignment="1">
      <alignment horizontal="center"/>
    </xf>
    <xf numFmtId="1" fontId="4" fillId="12" borderId="1" xfId="0" applyNumberFormat="1" applyFont="1" applyFill="1" applyBorder="1" applyAlignment="1">
      <alignment horizontal="center"/>
    </xf>
    <xf numFmtId="1" fontId="0" fillId="13" borderId="0" xfId="0" applyNumberFormat="1" applyFill="1"/>
    <xf numFmtId="164" fontId="0" fillId="6" borderId="1" xfId="3" applyNumberFormat="1" applyFont="1" applyFill="1" applyBorder="1" applyAlignment="1">
      <alignment horizontal="center" vertical="center"/>
    </xf>
    <xf numFmtId="164" fontId="0" fillId="9" borderId="1" xfId="3" applyNumberFormat="1" applyFont="1" applyFill="1" applyBorder="1" applyAlignment="1">
      <alignment horizontal="center" vertical="center"/>
    </xf>
    <xf numFmtId="164" fontId="0" fillId="3" borderId="1" xfId="3" applyNumberFormat="1" applyFont="1" applyFill="1" applyBorder="1" applyAlignment="1">
      <alignment horizontal="center" vertical="center"/>
    </xf>
    <xf numFmtId="164" fontId="0" fillId="10" borderId="1" xfId="3" applyNumberFormat="1" applyFont="1" applyFill="1" applyBorder="1" applyAlignment="1">
      <alignment horizontal="center" vertical="center"/>
    </xf>
    <xf numFmtId="164" fontId="0" fillId="11" borderId="1" xfId="3" applyNumberFormat="1" applyFont="1" applyFill="1" applyBorder="1" applyAlignment="1">
      <alignment horizontal="center" vertical="center"/>
    </xf>
    <xf numFmtId="164" fontId="0" fillId="12" borderId="1" xfId="3" applyNumberFormat="1" applyFont="1" applyFill="1" applyBorder="1" applyAlignment="1">
      <alignment horizontal="center" vertical="center"/>
    </xf>
    <xf numFmtId="1" fontId="0" fillId="6" borderId="1" xfId="0" applyNumberFormat="1" applyFill="1" applyBorder="1" applyAlignment="1">
      <alignment horizontal="center"/>
    </xf>
    <xf numFmtId="2" fontId="0" fillId="6" borderId="1" xfId="0" applyNumberFormat="1" applyFill="1" applyBorder="1" applyAlignment="1">
      <alignment horizontal="center"/>
    </xf>
    <xf numFmtId="1" fontId="0" fillId="9" borderId="1" xfId="0" applyNumberFormat="1" applyFill="1" applyBorder="1" applyAlignment="1">
      <alignment horizontal="center"/>
    </xf>
    <xf numFmtId="2" fontId="0" fillId="9" borderId="1" xfId="0" applyNumberFormat="1" applyFill="1" applyBorder="1" applyAlignment="1">
      <alignment horizontal="center"/>
    </xf>
    <xf numFmtId="1" fontId="0" fillId="3" borderId="1" xfId="0" applyNumberFormat="1" applyFill="1" applyBorder="1" applyAlignment="1">
      <alignment horizontal="center"/>
    </xf>
    <xf numFmtId="2" fontId="0" fillId="3" borderId="1" xfId="0" applyNumberFormat="1" applyFill="1" applyBorder="1" applyAlignment="1">
      <alignment horizontal="center"/>
    </xf>
    <xf numFmtId="1" fontId="0" fillId="10" borderId="1" xfId="0" applyNumberFormat="1" applyFill="1" applyBorder="1" applyAlignment="1">
      <alignment horizontal="center"/>
    </xf>
    <xf numFmtId="2" fontId="0" fillId="10" borderId="1" xfId="0" applyNumberFormat="1" applyFill="1" applyBorder="1" applyAlignment="1">
      <alignment horizontal="center"/>
    </xf>
    <xf numFmtId="1" fontId="0" fillId="11" borderId="1" xfId="0" applyNumberFormat="1" applyFont="1" applyFill="1" applyBorder="1" applyAlignment="1">
      <alignment horizontal="center"/>
    </xf>
    <xf numFmtId="2" fontId="0" fillId="11" borderId="1" xfId="0" applyNumberFormat="1" applyFont="1" applyFill="1" applyBorder="1" applyAlignment="1">
      <alignment horizontal="center"/>
    </xf>
    <xf numFmtId="1" fontId="0" fillId="12" borderId="1" xfId="0" applyNumberFormat="1" applyFill="1" applyBorder="1" applyAlignment="1">
      <alignment horizontal="center"/>
    </xf>
    <xf numFmtId="2" fontId="0" fillId="12" borderId="1" xfId="0" applyNumberFormat="1" applyFill="1" applyBorder="1" applyAlignment="1">
      <alignment horizontal="center"/>
    </xf>
    <xf numFmtId="17" fontId="1" fillId="5" borderId="0" xfId="0" applyNumberFormat="1" applyFont="1" applyFill="1" applyBorder="1" applyAlignment="1">
      <alignment horizontal="center"/>
    </xf>
    <xf numFmtId="17" fontId="1" fillId="0" borderId="0" xfId="0" applyNumberFormat="1" applyFont="1" applyBorder="1" applyAlignment="1">
      <alignment horizontal="center"/>
    </xf>
    <xf numFmtId="0" fontId="0" fillId="0" borderId="0" xfId="0" applyFont="1"/>
    <xf numFmtId="1" fontId="6" fillId="5" borderId="1" xfId="0" applyNumberFormat="1" applyFont="1" applyFill="1" applyBorder="1" applyAlignment="1">
      <alignment horizontal="center" vertical="center"/>
    </xf>
    <xf numFmtId="0" fontId="0" fillId="0" borderId="1" xfId="0" applyBorder="1" applyAlignment="1">
      <alignment horizontal="center"/>
    </xf>
    <xf numFmtId="16" fontId="1" fillId="0" borderId="1" xfId="0" applyNumberFormat="1" applyFont="1" applyBorder="1"/>
    <xf numFmtId="1" fontId="0" fillId="0" borderId="1" xfId="0" applyNumberFormat="1" applyBorder="1"/>
    <xf numFmtId="0" fontId="1" fillId="0" borderId="2" xfId="0" applyFont="1" applyBorder="1" applyAlignment="1">
      <alignment horizontal="center"/>
    </xf>
    <xf numFmtId="17" fontId="1" fillId="0" borderId="2" xfId="0" applyNumberFormat="1" applyFont="1" applyBorder="1" applyAlignment="1">
      <alignment horizontal="center"/>
    </xf>
    <xf numFmtId="17" fontId="1" fillId="5" borderId="2" xfId="0" applyNumberFormat="1" applyFont="1" applyFill="1" applyBorder="1" applyAlignment="1">
      <alignment horizontal="center"/>
    </xf>
    <xf numFmtId="1" fontId="7" fillId="13" borderId="0" xfId="0" applyNumberFormat="1" applyFont="1" applyFill="1"/>
    <xf numFmtId="1" fontId="7" fillId="0" borderId="0" xfId="0" applyNumberFormat="1" applyFont="1"/>
    <xf numFmtId="0" fontId="7" fillId="0" borderId="1" xfId="0" applyNumberFormat="1" applyFont="1" applyBorder="1" applyAlignment="1">
      <alignment horizontal="center"/>
    </xf>
    <xf numFmtId="1" fontId="7" fillId="11" borderId="1" xfId="0" applyNumberFormat="1" applyFont="1" applyFill="1" applyBorder="1" applyAlignment="1">
      <alignment horizontal="center" vertical="center"/>
    </xf>
    <xf numFmtId="2" fontId="7" fillId="11" borderId="1" xfId="0" applyNumberFormat="1" applyFont="1" applyFill="1" applyBorder="1" applyAlignment="1">
      <alignment horizontal="center" vertical="center"/>
    </xf>
    <xf numFmtId="164" fontId="7" fillId="11" borderId="1" xfId="3" applyNumberFormat="1" applyFont="1" applyFill="1" applyBorder="1" applyAlignment="1">
      <alignment horizontal="center" vertical="center"/>
    </xf>
    <xf numFmtId="1" fontId="7" fillId="12" borderId="1" xfId="0" applyNumberFormat="1" applyFont="1" applyFill="1" applyBorder="1" applyAlignment="1">
      <alignment horizontal="center" vertical="center"/>
    </xf>
    <xf numFmtId="2" fontId="7" fillId="12" borderId="1" xfId="0" applyNumberFormat="1" applyFont="1" applyFill="1" applyBorder="1" applyAlignment="1">
      <alignment horizontal="center" vertical="center"/>
    </xf>
    <xf numFmtId="164" fontId="7" fillId="12" borderId="1" xfId="3" applyNumberFormat="1" applyFont="1" applyFill="1" applyBorder="1" applyAlignment="1">
      <alignment horizontal="center" vertical="center"/>
    </xf>
    <xf numFmtId="1" fontId="7" fillId="11" borderId="1" xfId="0" applyNumberFormat="1" applyFont="1" applyFill="1" applyBorder="1" applyAlignment="1">
      <alignment horizontal="center"/>
    </xf>
    <xf numFmtId="1" fontId="7" fillId="12" borderId="1" xfId="0" applyNumberFormat="1" applyFont="1" applyFill="1" applyBorder="1" applyAlignment="1">
      <alignment horizontal="center"/>
    </xf>
    <xf numFmtId="0" fontId="6" fillId="0" borderId="0" xfId="0" applyFont="1" applyAlignment="1">
      <alignment horizontal="left" wrapText="1"/>
    </xf>
  </cellXfs>
  <cellStyles count="4">
    <cellStyle name="Normal" xfId="0" builtinId="0"/>
    <cellStyle name="Normal 2" xfId="1"/>
    <cellStyle name="Normal 3" xfId="2"/>
    <cellStyle name="Percent"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workbookViewId="0">
      <selection activeCell="G27" sqref="G27"/>
    </sheetView>
  </sheetViews>
  <sheetFormatPr defaultRowHeight="14.5" x14ac:dyDescent="0.35"/>
  <sheetData>
    <row r="1" spans="1:13" s="82" customFormat="1" x14ac:dyDescent="0.35">
      <c r="E1" s="83" t="s">
        <v>28</v>
      </c>
    </row>
    <row r="2" spans="1:13" ht="18.5" x14ac:dyDescent="0.35">
      <c r="A2" s="3" t="s">
        <v>0</v>
      </c>
      <c r="B2" s="3" t="s">
        <v>1</v>
      </c>
      <c r="C2" s="3" t="s">
        <v>2</v>
      </c>
      <c r="D2" s="3" t="s">
        <v>3</v>
      </c>
      <c r="E2" s="3" t="s">
        <v>4</v>
      </c>
      <c r="F2" s="3" t="s">
        <v>5</v>
      </c>
      <c r="G2" s="3" t="s">
        <v>30</v>
      </c>
      <c r="H2" s="3" t="s">
        <v>7</v>
      </c>
      <c r="I2" s="3" t="s">
        <v>8</v>
      </c>
      <c r="J2" s="3" t="s">
        <v>9</v>
      </c>
      <c r="K2" s="3" t="s">
        <v>11</v>
      </c>
      <c r="L2" s="3" t="s">
        <v>12</v>
      </c>
      <c r="M2" s="3" t="s">
        <v>13</v>
      </c>
    </row>
    <row r="3" spans="1:13" ht="18.5" x14ac:dyDescent="0.35">
      <c r="A3" s="4">
        <v>1</v>
      </c>
      <c r="B3" s="2">
        <v>184</v>
      </c>
      <c r="C3" s="2">
        <v>220</v>
      </c>
      <c r="D3" s="2">
        <v>194</v>
      </c>
      <c r="E3" s="2">
        <v>246</v>
      </c>
      <c r="F3" s="2">
        <v>220</v>
      </c>
      <c r="G3" s="2">
        <v>322</v>
      </c>
      <c r="H3" s="2">
        <v>196</v>
      </c>
      <c r="I3" s="2">
        <v>254</v>
      </c>
      <c r="J3" s="2">
        <v>172</v>
      </c>
      <c r="K3" s="2">
        <v>158</v>
      </c>
      <c r="L3" s="2">
        <v>177</v>
      </c>
      <c r="M3" s="2">
        <v>158</v>
      </c>
    </row>
    <row r="4" spans="1:13" ht="18.5" x14ac:dyDescent="0.35">
      <c r="A4" s="4">
        <v>2</v>
      </c>
      <c r="B4" s="2">
        <v>257</v>
      </c>
      <c r="C4" s="2">
        <v>258</v>
      </c>
      <c r="D4" s="2">
        <v>178</v>
      </c>
      <c r="E4" s="2">
        <v>211</v>
      </c>
      <c r="F4" s="2">
        <v>233</v>
      </c>
      <c r="G4" s="2">
        <v>212</v>
      </c>
      <c r="H4" s="2">
        <v>155</v>
      </c>
      <c r="I4" s="2">
        <v>148</v>
      </c>
      <c r="J4" s="2">
        <v>143</v>
      </c>
      <c r="K4" s="2">
        <v>167</v>
      </c>
      <c r="L4" s="2">
        <v>193</v>
      </c>
      <c r="M4" s="2">
        <v>194</v>
      </c>
    </row>
    <row r="5" spans="1:13" ht="18.5" x14ac:dyDescent="0.35">
      <c r="A5" s="4">
        <v>3</v>
      </c>
      <c r="B5" s="2">
        <v>291</v>
      </c>
      <c r="C5" s="2">
        <v>245</v>
      </c>
      <c r="D5" s="2">
        <v>236</v>
      </c>
      <c r="E5" s="2">
        <v>253</v>
      </c>
      <c r="F5" s="2">
        <v>221</v>
      </c>
      <c r="G5" s="2">
        <v>222</v>
      </c>
      <c r="H5" s="2">
        <v>145</v>
      </c>
      <c r="I5" s="2">
        <v>140</v>
      </c>
      <c r="J5" s="2">
        <v>164</v>
      </c>
      <c r="K5" s="2">
        <v>174</v>
      </c>
      <c r="L5" s="2">
        <v>219</v>
      </c>
      <c r="M5" s="2">
        <v>190</v>
      </c>
    </row>
    <row r="6" spans="1:13" ht="18.5" x14ac:dyDescent="0.35">
      <c r="A6" s="4">
        <v>4</v>
      </c>
      <c r="B6" s="2">
        <v>294</v>
      </c>
      <c r="C6" s="2">
        <v>291</v>
      </c>
      <c r="D6" s="2">
        <v>241</v>
      </c>
      <c r="E6" s="2">
        <v>265</v>
      </c>
      <c r="F6" s="2">
        <v>229</v>
      </c>
      <c r="G6" s="2">
        <v>238</v>
      </c>
      <c r="H6" s="2">
        <v>178</v>
      </c>
      <c r="I6" s="2">
        <v>193</v>
      </c>
      <c r="J6" s="2">
        <v>183</v>
      </c>
      <c r="K6" s="2">
        <v>197</v>
      </c>
      <c r="L6" s="2">
        <v>261</v>
      </c>
      <c r="M6" s="2">
        <v>243</v>
      </c>
    </row>
    <row r="7" spans="1:13" ht="18.5" x14ac:dyDescent="0.35">
      <c r="A7" s="4">
        <v>5</v>
      </c>
      <c r="B7" s="2">
        <v>365</v>
      </c>
      <c r="C7" s="2">
        <v>366</v>
      </c>
      <c r="D7" s="2">
        <v>320</v>
      </c>
      <c r="E7" s="2">
        <v>284</v>
      </c>
      <c r="F7" s="2">
        <v>308</v>
      </c>
      <c r="G7" s="2">
        <v>272</v>
      </c>
      <c r="H7" s="2">
        <v>222</v>
      </c>
      <c r="I7" s="2">
        <v>239</v>
      </c>
      <c r="J7" s="2">
        <v>257</v>
      </c>
      <c r="K7" s="2">
        <v>261</v>
      </c>
      <c r="L7" s="2">
        <v>315</v>
      </c>
      <c r="M7" s="2">
        <v>328</v>
      </c>
    </row>
    <row r="8" spans="1:13" ht="18.5" x14ac:dyDescent="0.35">
      <c r="A8" s="4">
        <v>6</v>
      </c>
      <c r="B8" s="2">
        <v>576</v>
      </c>
      <c r="C8" s="2">
        <v>540</v>
      </c>
      <c r="D8" s="2">
        <v>439</v>
      </c>
      <c r="E8" s="2">
        <v>431</v>
      </c>
      <c r="F8" s="2">
        <v>423</v>
      </c>
      <c r="G8" s="2">
        <v>371</v>
      </c>
      <c r="H8" s="2">
        <v>303</v>
      </c>
      <c r="I8" s="2">
        <v>375</v>
      </c>
      <c r="J8" s="2">
        <v>392</v>
      </c>
      <c r="K8" s="2">
        <v>421</v>
      </c>
      <c r="L8" s="2">
        <v>471</v>
      </c>
      <c r="M8" s="2">
        <v>516</v>
      </c>
    </row>
    <row r="9" spans="1:13" ht="18.5" x14ac:dyDescent="0.35">
      <c r="A9" s="4">
        <v>7</v>
      </c>
      <c r="B9" s="2">
        <v>668</v>
      </c>
      <c r="C9" s="2">
        <v>732</v>
      </c>
      <c r="D9" s="2">
        <v>616</v>
      </c>
      <c r="E9" s="2">
        <v>596</v>
      </c>
      <c r="F9" s="2">
        <v>596</v>
      </c>
      <c r="G9" s="2">
        <v>417</v>
      </c>
      <c r="H9" s="2">
        <v>355</v>
      </c>
      <c r="I9" s="2">
        <v>471</v>
      </c>
      <c r="J9" s="2">
        <v>492</v>
      </c>
      <c r="K9" s="2">
        <v>530</v>
      </c>
      <c r="L9" s="2">
        <v>523</v>
      </c>
      <c r="M9" s="2">
        <v>593</v>
      </c>
    </row>
    <row r="10" spans="1:13" ht="18.5" x14ac:dyDescent="0.35">
      <c r="A10" s="4">
        <v>8</v>
      </c>
      <c r="B10" s="2">
        <v>362</v>
      </c>
      <c r="C10" s="2">
        <v>388</v>
      </c>
      <c r="D10" s="2">
        <v>398</v>
      </c>
      <c r="E10" s="2">
        <v>344</v>
      </c>
      <c r="F10" s="2">
        <v>333</v>
      </c>
      <c r="G10" s="2">
        <v>377</v>
      </c>
      <c r="H10" s="2">
        <v>370</v>
      </c>
      <c r="I10" s="2">
        <v>361</v>
      </c>
      <c r="J10" s="2">
        <v>347</v>
      </c>
      <c r="K10" s="2">
        <v>338</v>
      </c>
      <c r="L10" s="2">
        <v>297</v>
      </c>
      <c r="M10" s="2">
        <v>311</v>
      </c>
    </row>
    <row r="11" spans="1:13" ht="18.5" x14ac:dyDescent="0.35">
      <c r="A11" s="4">
        <v>9</v>
      </c>
      <c r="B11" s="2">
        <v>249</v>
      </c>
      <c r="C11" s="2">
        <v>327</v>
      </c>
      <c r="D11" s="2">
        <v>341</v>
      </c>
      <c r="E11" s="2">
        <v>338</v>
      </c>
      <c r="F11" s="2">
        <v>384</v>
      </c>
      <c r="G11" s="2">
        <v>420</v>
      </c>
      <c r="H11" s="2">
        <v>422</v>
      </c>
      <c r="I11" s="2">
        <v>433</v>
      </c>
      <c r="J11" s="2">
        <v>421</v>
      </c>
      <c r="K11" s="2">
        <v>371</v>
      </c>
      <c r="L11" s="2">
        <v>328</v>
      </c>
      <c r="M11" s="2">
        <v>269</v>
      </c>
    </row>
    <row r="12" spans="1:13" ht="18.5" x14ac:dyDescent="0.35">
      <c r="A12" s="4">
        <v>10</v>
      </c>
      <c r="B12" s="2">
        <v>331</v>
      </c>
      <c r="C12" s="2">
        <v>364</v>
      </c>
      <c r="D12" s="2">
        <v>422</v>
      </c>
      <c r="E12" s="2">
        <v>439</v>
      </c>
      <c r="F12" s="2">
        <v>490</v>
      </c>
      <c r="G12" s="2">
        <v>522</v>
      </c>
      <c r="H12" s="2">
        <v>510</v>
      </c>
      <c r="I12" s="2">
        <v>502</v>
      </c>
      <c r="J12" s="2">
        <v>502</v>
      </c>
      <c r="K12" s="2">
        <v>411</v>
      </c>
      <c r="L12" s="2">
        <v>366</v>
      </c>
      <c r="M12" s="2">
        <v>279</v>
      </c>
    </row>
    <row r="13" spans="1:13" ht="18.5" x14ac:dyDescent="0.35">
      <c r="A13" s="4">
        <v>11</v>
      </c>
      <c r="B13" s="2">
        <v>313</v>
      </c>
      <c r="C13" s="2">
        <v>391</v>
      </c>
      <c r="D13" s="2">
        <v>456</v>
      </c>
      <c r="E13" s="2">
        <v>468</v>
      </c>
      <c r="F13" s="2">
        <v>584</v>
      </c>
      <c r="G13" s="2">
        <v>571</v>
      </c>
      <c r="H13" s="2">
        <v>572</v>
      </c>
      <c r="I13" s="2">
        <v>618</v>
      </c>
      <c r="J13" s="2">
        <v>518</v>
      </c>
      <c r="K13" s="2">
        <v>480</v>
      </c>
      <c r="L13" s="2">
        <v>350</v>
      </c>
      <c r="M13" s="2">
        <v>359</v>
      </c>
    </row>
    <row r="14" spans="1:13" ht="18.5" x14ac:dyDescent="0.35">
      <c r="A14" s="4">
        <v>12</v>
      </c>
      <c r="B14" s="2">
        <v>364</v>
      </c>
      <c r="C14" s="2">
        <v>389</v>
      </c>
      <c r="D14" s="2">
        <v>455</v>
      </c>
      <c r="E14" s="2">
        <v>493</v>
      </c>
      <c r="F14" s="2">
        <v>611</v>
      </c>
      <c r="G14" s="2">
        <v>542</v>
      </c>
      <c r="H14" s="2">
        <v>569</v>
      </c>
      <c r="I14" s="2">
        <v>593</v>
      </c>
      <c r="J14" s="2">
        <v>541</v>
      </c>
      <c r="K14" s="2">
        <v>501</v>
      </c>
      <c r="L14" s="2">
        <v>325</v>
      </c>
      <c r="M14" s="2">
        <v>339</v>
      </c>
    </row>
    <row r="15" spans="1:13" ht="18.5" x14ac:dyDescent="0.35">
      <c r="A15" s="4">
        <v>13</v>
      </c>
      <c r="B15" s="2">
        <v>324</v>
      </c>
      <c r="C15" s="2">
        <v>460</v>
      </c>
      <c r="D15" s="2">
        <v>459</v>
      </c>
      <c r="E15" s="2">
        <v>472</v>
      </c>
      <c r="F15" s="2">
        <v>562</v>
      </c>
      <c r="G15" s="2">
        <v>487</v>
      </c>
      <c r="H15" s="2">
        <v>491</v>
      </c>
      <c r="I15" s="2">
        <v>521</v>
      </c>
      <c r="J15" s="2">
        <v>505</v>
      </c>
      <c r="K15" s="2">
        <v>558</v>
      </c>
      <c r="L15" s="2">
        <v>346</v>
      </c>
      <c r="M15" s="2">
        <v>292</v>
      </c>
    </row>
    <row r="16" spans="1:13" ht="18.5" x14ac:dyDescent="0.35">
      <c r="A16" s="4">
        <v>14</v>
      </c>
      <c r="B16" s="2">
        <v>320</v>
      </c>
      <c r="C16" s="2">
        <v>384</v>
      </c>
      <c r="D16" s="2">
        <v>414</v>
      </c>
      <c r="E16" s="2">
        <v>492</v>
      </c>
      <c r="F16" s="2">
        <v>559</v>
      </c>
      <c r="G16" s="2">
        <v>430</v>
      </c>
      <c r="H16" s="2">
        <v>447</v>
      </c>
      <c r="I16" s="2">
        <v>467</v>
      </c>
      <c r="J16" s="2">
        <v>457</v>
      </c>
      <c r="K16" s="2">
        <v>432</v>
      </c>
      <c r="L16" s="2">
        <v>328</v>
      </c>
      <c r="M16" s="2">
        <v>304</v>
      </c>
    </row>
    <row r="17" spans="1:13" ht="18.5" x14ac:dyDescent="0.35">
      <c r="A17" s="4">
        <v>15</v>
      </c>
      <c r="B17" s="2">
        <v>340</v>
      </c>
      <c r="C17" s="2">
        <v>403</v>
      </c>
      <c r="D17" s="2">
        <v>437</v>
      </c>
      <c r="E17" s="2">
        <v>455</v>
      </c>
      <c r="F17" s="2">
        <v>497</v>
      </c>
      <c r="G17" s="2">
        <v>383</v>
      </c>
      <c r="H17" s="2">
        <v>372</v>
      </c>
      <c r="I17" s="2">
        <v>434</v>
      </c>
      <c r="J17" s="2">
        <v>405</v>
      </c>
      <c r="K17" s="2">
        <v>418</v>
      </c>
      <c r="L17" s="2">
        <v>376</v>
      </c>
      <c r="M17" s="2">
        <v>319</v>
      </c>
    </row>
    <row r="18" spans="1:13" ht="18.5" x14ac:dyDescent="0.35">
      <c r="A18" s="4">
        <v>16</v>
      </c>
      <c r="B18" s="2">
        <v>399</v>
      </c>
      <c r="C18" s="2">
        <v>496</v>
      </c>
      <c r="D18" s="2">
        <v>439</v>
      </c>
      <c r="E18" s="2">
        <v>493</v>
      </c>
      <c r="F18" s="2">
        <v>493</v>
      </c>
      <c r="G18" s="2">
        <v>362</v>
      </c>
      <c r="H18" s="2">
        <v>318</v>
      </c>
      <c r="I18" s="2">
        <v>357</v>
      </c>
      <c r="J18" s="2">
        <v>380</v>
      </c>
      <c r="K18" s="2">
        <v>356</v>
      </c>
      <c r="L18" s="2">
        <v>363</v>
      </c>
      <c r="M18" s="2">
        <v>315</v>
      </c>
    </row>
    <row r="19" spans="1:13" ht="18.5" x14ac:dyDescent="0.35">
      <c r="A19" s="4">
        <v>17</v>
      </c>
      <c r="B19" s="2">
        <v>509</v>
      </c>
      <c r="C19" s="2">
        <v>544</v>
      </c>
      <c r="D19" s="2">
        <v>463</v>
      </c>
      <c r="E19" s="2">
        <v>510</v>
      </c>
      <c r="F19" s="2">
        <v>463</v>
      </c>
      <c r="G19" s="2">
        <v>301</v>
      </c>
      <c r="H19" s="2">
        <v>295</v>
      </c>
      <c r="I19" s="2">
        <v>314</v>
      </c>
      <c r="J19" s="2">
        <v>333</v>
      </c>
      <c r="K19" s="2">
        <v>386</v>
      </c>
      <c r="L19" s="2">
        <v>413</v>
      </c>
      <c r="M19" s="2">
        <v>486</v>
      </c>
    </row>
    <row r="20" spans="1:13" ht="18.5" x14ac:dyDescent="0.35">
      <c r="A20" s="4">
        <v>18</v>
      </c>
      <c r="B20" s="2">
        <v>667</v>
      </c>
      <c r="C20" s="2">
        <v>607</v>
      </c>
      <c r="D20" s="2">
        <v>541</v>
      </c>
      <c r="E20" s="2">
        <v>533</v>
      </c>
      <c r="F20" s="2">
        <v>432</v>
      </c>
      <c r="G20" s="2">
        <v>319</v>
      </c>
      <c r="H20" s="2">
        <v>289</v>
      </c>
      <c r="I20" s="2">
        <v>258</v>
      </c>
      <c r="J20" s="2">
        <v>306</v>
      </c>
      <c r="K20" s="2">
        <v>384</v>
      </c>
      <c r="L20" s="2">
        <v>452</v>
      </c>
      <c r="M20" s="2">
        <v>567</v>
      </c>
    </row>
    <row r="21" spans="1:13" ht="18.5" x14ac:dyDescent="0.35">
      <c r="A21" s="4">
        <v>19</v>
      </c>
      <c r="B21" s="2">
        <v>415</v>
      </c>
      <c r="C21" s="2">
        <v>524</v>
      </c>
      <c r="D21" s="2">
        <v>604</v>
      </c>
      <c r="E21" s="2">
        <v>465</v>
      </c>
      <c r="F21" s="2">
        <v>428</v>
      </c>
      <c r="G21" s="2">
        <v>325</v>
      </c>
      <c r="H21" s="2">
        <v>239</v>
      </c>
      <c r="I21" s="2">
        <v>257</v>
      </c>
      <c r="J21" s="2">
        <v>305</v>
      </c>
      <c r="K21" s="2">
        <v>347</v>
      </c>
      <c r="L21" s="2">
        <v>212</v>
      </c>
      <c r="M21" s="2">
        <v>289</v>
      </c>
    </row>
    <row r="22" spans="1:13" ht="18.5" x14ac:dyDescent="0.35">
      <c r="A22" s="4">
        <v>20</v>
      </c>
      <c r="B22" s="2">
        <v>200</v>
      </c>
      <c r="C22" s="2">
        <v>235</v>
      </c>
      <c r="D22" s="2">
        <v>426</v>
      </c>
      <c r="E22" s="2">
        <v>459</v>
      </c>
      <c r="F22" s="2">
        <v>429</v>
      </c>
      <c r="G22" s="2">
        <v>230</v>
      </c>
      <c r="H22" s="2">
        <v>199</v>
      </c>
      <c r="I22" s="2">
        <v>286</v>
      </c>
      <c r="J22" s="2">
        <v>232</v>
      </c>
      <c r="K22" s="2">
        <v>235</v>
      </c>
      <c r="L22" s="2">
        <v>202</v>
      </c>
      <c r="M22" s="2">
        <v>188</v>
      </c>
    </row>
    <row r="23" spans="1:13" ht="18.5" x14ac:dyDescent="0.35">
      <c r="A23" s="4">
        <v>21</v>
      </c>
      <c r="B23" s="2">
        <v>206</v>
      </c>
      <c r="C23" s="2">
        <v>201</v>
      </c>
      <c r="D23" s="2">
        <v>250</v>
      </c>
      <c r="E23" s="2">
        <v>352</v>
      </c>
      <c r="F23" s="2">
        <v>316</v>
      </c>
      <c r="G23" s="2">
        <v>207</v>
      </c>
      <c r="H23" s="2">
        <v>216</v>
      </c>
      <c r="I23" s="2">
        <v>202</v>
      </c>
      <c r="J23" s="2">
        <v>170</v>
      </c>
      <c r="K23" s="2">
        <v>264</v>
      </c>
      <c r="L23" s="2">
        <v>157</v>
      </c>
      <c r="M23" s="2">
        <v>148</v>
      </c>
    </row>
    <row r="24" spans="1:13" ht="18.5" x14ac:dyDescent="0.35">
      <c r="A24" s="4">
        <v>22</v>
      </c>
      <c r="B24" s="2">
        <v>213</v>
      </c>
      <c r="C24" s="2">
        <v>204</v>
      </c>
      <c r="D24" s="2">
        <v>161</v>
      </c>
      <c r="E24" s="2">
        <v>351</v>
      </c>
      <c r="F24" s="2">
        <v>449</v>
      </c>
      <c r="G24" s="2">
        <v>198</v>
      </c>
      <c r="H24" s="2">
        <v>148</v>
      </c>
      <c r="I24" s="2">
        <v>117</v>
      </c>
      <c r="J24" s="2">
        <v>136</v>
      </c>
      <c r="K24" s="2">
        <v>179</v>
      </c>
      <c r="L24" s="2">
        <v>153</v>
      </c>
      <c r="M24" s="2">
        <v>153</v>
      </c>
    </row>
    <row r="25" spans="1:13" ht="18.5" x14ac:dyDescent="0.35">
      <c r="A25" s="4">
        <v>23</v>
      </c>
      <c r="B25" s="2">
        <v>221</v>
      </c>
      <c r="C25" s="2">
        <v>217</v>
      </c>
      <c r="D25" s="2">
        <v>265</v>
      </c>
      <c r="E25" s="2">
        <v>190</v>
      </c>
      <c r="F25" s="2">
        <v>218</v>
      </c>
      <c r="G25" s="2">
        <v>235</v>
      </c>
      <c r="H25" s="2">
        <v>218</v>
      </c>
      <c r="I25" s="2">
        <v>165</v>
      </c>
      <c r="J25" s="2">
        <v>177</v>
      </c>
      <c r="K25" s="2">
        <v>189</v>
      </c>
      <c r="L25" s="2">
        <v>160</v>
      </c>
      <c r="M25" s="2">
        <v>137</v>
      </c>
    </row>
    <row r="26" spans="1:13" ht="18.5" x14ac:dyDescent="0.35">
      <c r="A26" s="4">
        <v>24</v>
      </c>
      <c r="B26" s="2">
        <v>210</v>
      </c>
      <c r="C26" s="2">
        <v>192</v>
      </c>
      <c r="D26" s="2">
        <v>215</v>
      </c>
      <c r="E26" s="2">
        <v>239</v>
      </c>
      <c r="F26" s="2">
        <v>187</v>
      </c>
      <c r="G26" s="2">
        <v>207</v>
      </c>
      <c r="H26" s="2">
        <v>109</v>
      </c>
      <c r="I26" s="2">
        <v>175</v>
      </c>
      <c r="J26" s="2">
        <v>167</v>
      </c>
      <c r="K26" s="2">
        <v>161</v>
      </c>
      <c r="L26" s="2">
        <v>196</v>
      </c>
      <c r="M26" s="2">
        <v>129</v>
      </c>
    </row>
    <row r="27" spans="1:13" ht="18.5" x14ac:dyDescent="0.35">
      <c r="A27" s="4" t="s">
        <v>10</v>
      </c>
      <c r="B27" s="5">
        <f>SUM(B3:B26)</f>
        <v>8278</v>
      </c>
      <c r="C27" s="5">
        <f t="shared" ref="C27:M27" si="0">SUM(C3:C26)</f>
        <v>8978</v>
      </c>
      <c r="D27" s="5">
        <f t="shared" si="0"/>
        <v>8970</v>
      </c>
      <c r="E27" s="5">
        <f t="shared" si="0"/>
        <v>9379</v>
      </c>
      <c r="F27" s="5">
        <f t="shared" si="0"/>
        <v>9665</v>
      </c>
      <c r="G27" s="5">
        <f t="shared" si="0"/>
        <v>8170</v>
      </c>
      <c r="H27" s="5">
        <f t="shared" si="0"/>
        <v>7338</v>
      </c>
      <c r="I27" s="5">
        <f t="shared" si="0"/>
        <v>7880</v>
      </c>
      <c r="J27" s="5">
        <f t="shared" si="0"/>
        <v>7705</v>
      </c>
      <c r="K27" s="5">
        <f t="shared" si="0"/>
        <v>7918</v>
      </c>
      <c r="L27" s="5">
        <f t="shared" si="0"/>
        <v>7183</v>
      </c>
      <c r="M27" s="5">
        <f t="shared" si="0"/>
        <v>7106</v>
      </c>
    </row>
    <row r="28" spans="1:13" x14ac:dyDescent="0.35">
      <c r="A28" s="1"/>
      <c r="B28" s="30"/>
      <c r="C28" s="30"/>
      <c r="D28" s="30"/>
      <c r="E28" s="30"/>
      <c r="F28" s="30"/>
      <c r="G28" s="30"/>
      <c r="H28" s="30"/>
      <c r="I28" s="30"/>
      <c r="J28" s="30"/>
      <c r="K28" s="30"/>
      <c r="L28" s="30"/>
      <c r="M28" s="30"/>
    </row>
    <row r="30" spans="1:13" x14ac:dyDescent="0.35">
      <c r="A30" t="s">
        <v>32</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election activeCell="F25" sqref="F25"/>
    </sheetView>
  </sheetViews>
  <sheetFormatPr defaultRowHeight="14.5" x14ac:dyDescent="0.35"/>
  <cols>
    <col min="4" max="4" width="18.26953125" customWidth="1"/>
  </cols>
  <sheetData>
    <row r="1" spans="1:4" ht="18.5" x14ac:dyDescent="0.45">
      <c r="A1" s="87" t="s">
        <v>31</v>
      </c>
      <c r="B1" s="87"/>
      <c r="C1" s="87"/>
      <c r="D1" s="87"/>
    </row>
    <row r="2" spans="1:4" ht="18.5" x14ac:dyDescent="0.45">
      <c r="A2" s="3" t="s">
        <v>0</v>
      </c>
      <c r="B2" s="85">
        <v>44348</v>
      </c>
      <c r="C2" s="85">
        <v>44349</v>
      </c>
      <c r="D2" s="85">
        <v>44350</v>
      </c>
    </row>
    <row r="3" spans="1:4" ht="18.5" x14ac:dyDescent="0.35">
      <c r="A3" s="4">
        <v>1</v>
      </c>
      <c r="B3" s="86">
        <v>322</v>
      </c>
      <c r="C3" s="86">
        <v>322</v>
      </c>
      <c r="D3" s="86">
        <v>322</v>
      </c>
    </row>
    <row r="4" spans="1:4" ht="18.5" x14ac:dyDescent="0.35">
      <c r="A4" s="4">
        <v>2</v>
      </c>
      <c r="B4" s="86">
        <v>212</v>
      </c>
      <c r="C4" s="86">
        <v>212</v>
      </c>
      <c r="D4" s="86">
        <v>212</v>
      </c>
    </row>
    <row r="5" spans="1:4" ht="18.5" x14ac:dyDescent="0.35">
      <c r="A5" s="4">
        <v>3</v>
      </c>
      <c r="B5" s="86">
        <v>222</v>
      </c>
      <c r="C5" s="86">
        <v>222</v>
      </c>
      <c r="D5" s="86">
        <v>222</v>
      </c>
    </row>
    <row r="6" spans="1:4" ht="18.5" x14ac:dyDescent="0.35">
      <c r="A6" s="4">
        <v>4</v>
      </c>
      <c r="B6" s="86">
        <v>238</v>
      </c>
      <c r="C6" s="86">
        <v>238</v>
      </c>
      <c r="D6" s="86">
        <v>238</v>
      </c>
    </row>
    <row r="7" spans="1:4" ht="18.5" x14ac:dyDescent="0.35">
      <c r="A7" s="4">
        <v>5</v>
      </c>
      <c r="B7" s="86">
        <v>272</v>
      </c>
      <c r="C7" s="86">
        <v>272</v>
      </c>
      <c r="D7" s="86">
        <v>272</v>
      </c>
    </row>
    <row r="8" spans="1:4" ht="18.5" x14ac:dyDescent="0.35">
      <c r="A8" s="4">
        <v>6</v>
      </c>
      <c r="B8" s="86">
        <v>371</v>
      </c>
      <c r="C8" s="86">
        <v>371</v>
      </c>
      <c r="D8" s="86">
        <v>371</v>
      </c>
    </row>
    <row r="9" spans="1:4" ht="18.5" x14ac:dyDescent="0.35">
      <c r="A9" s="4">
        <v>7</v>
      </c>
      <c r="B9" s="86">
        <v>417</v>
      </c>
      <c r="C9" s="86">
        <v>417</v>
      </c>
      <c r="D9" s="86">
        <v>417</v>
      </c>
    </row>
    <row r="10" spans="1:4" ht="18.5" x14ac:dyDescent="0.35">
      <c r="A10" s="4">
        <v>8</v>
      </c>
      <c r="B10" s="86">
        <v>377</v>
      </c>
      <c r="C10" s="86">
        <v>377</v>
      </c>
      <c r="D10" s="86">
        <v>377</v>
      </c>
    </row>
    <row r="11" spans="1:4" ht="18.5" x14ac:dyDescent="0.35">
      <c r="A11" s="4">
        <v>9</v>
      </c>
      <c r="B11" s="86">
        <v>420</v>
      </c>
      <c r="C11" s="86">
        <v>420</v>
      </c>
      <c r="D11" s="86">
        <v>420</v>
      </c>
    </row>
    <row r="12" spans="1:4" ht="18.5" x14ac:dyDescent="0.35">
      <c r="A12" s="4">
        <v>10</v>
      </c>
      <c r="B12" s="86">
        <v>522</v>
      </c>
      <c r="C12" s="86">
        <v>522</v>
      </c>
      <c r="D12" s="86">
        <v>522</v>
      </c>
    </row>
    <row r="13" spans="1:4" ht="18.5" x14ac:dyDescent="0.35">
      <c r="A13" s="4">
        <v>11</v>
      </c>
      <c r="B13" s="86">
        <v>571</v>
      </c>
      <c r="C13" s="86">
        <v>571</v>
      </c>
      <c r="D13" s="86">
        <v>571</v>
      </c>
    </row>
    <row r="14" spans="1:4" ht="18.5" x14ac:dyDescent="0.35">
      <c r="A14" s="4">
        <v>12</v>
      </c>
      <c r="B14" s="86">
        <v>542</v>
      </c>
      <c r="C14" s="86">
        <v>542</v>
      </c>
      <c r="D14" s="86">
        <v>542</v>
      </c>
    </row>
    <row r="15" spans="1:4" ht="18.5" x14ac:dyDescent="0.35">
      <c r="A15" s="4">
        <v>13</v>
      </c>
      <c r="B15" s="86">
        <v>487</v>
      </c>
      <c r="C15" s="86">
        <v>487</v>
      </c>
      <c r="D15" s="86">
        <v>487</v>
      </c>
    </row>
    <row r="16" spans="1:4" ht="18.5" x14ac:dyDescent="0.35">
      <c r="A16" s="4">
        <v>14</v>
      </c>
      <c r="B16" s="86">
        <v>430</v>
      </c>
      <c r="C16" s="86">
        <v>430</v>
      </c>
      <c r="D16" s="86">
        <v>430</v>
      </c>
    </row>
    <row r="17" spans="1:4" ht="18.5" x14ac:dyDescent="0.35">
      <c r="A17" s="4">
        <v>15</v>
      </c>
      <c r="B17" s="86">
        <v>383</v>
      </c>
      <c r="C17" s="86">
        <v>383</v>
      </c>
      <c r="D17" s="86">
        <v>383</v>
      </c>
    </row>
    <row r="18" spans="1:4" ht="18.5" x14ac:dyDescent="0.35">
      <c r="A18" s="4">
        <v>16</v>
      </c>
      <c r="B18" s="86">
        <v>496</v>
      </c>
      <c r="C18" s="86">
        <v>451</v>
      </c>
      <c r="D18" s="86">
        <v>407</v>
      </c>
    </row>
    <row r="19" spans="1:4" ht="18.5" x14ac:dyDescent="0.35">
      <c r="A19" s="4">
        <v>17</v>
      </c>
      <c r="B19" s="86">
        <v>450</v>
      </c>
      <c r="C19" s="86">
        <v>400</v>
      </c>
      <c r="D19" s="86">
        <v>351</v>
      </c>
    </row>
    <row r="20" spans="1:4" ht="18.5" x14ac:dyDescent="0.35">
      <c r="A20" s="4">
        <v>18</v>
      </c>
      <c r="B20" s="86">
        <v>479</v>
      </c>
      <c r="C20" s="86">
        <v>426</v>
      </c>
      <c r="D20" s="86">
        <v>373</v>
      </c>
    </row>
    <row r="21" spans="1:4" ht="18.5" x14ac:dyDescent="0.35">
      <c r="A21" s="4">
        <v>19</v>
      </c>
      <c r="B21" s="86">
        <v>490</v>
      </c>
      <c r="C21" s="86">
        <v>435</v>
      </c>
      <c r="D21" s="86">
        <v>380</v>
      </c>
    </row>
    <row r="22" spans="1:4" ht="18.5" x14ac:dyDescent="0.35">
      <c r="A22" s="4">
        <v>20</v>
      </c>
      <c r="B22" s="86">
        <v>378</v>
      </c>
      <c r="C22" s="86">
        <v>329</v>
      </c>
      <c r="D22" s="86">
        <v>279</v>
      </c>
    </row>
    <row r="23" spans="1:4" ht="18.5" x14ac:dyDescent="0.35">
      <c r="A23" s="4">
        <v>21</v>
      </c>
      <c r="B23" s="86">
        <v>286</v>
      </c>
      <c r="C23" s="86">
        <v>260</v>
      </c>
      <c r="D23" s="86">
        <v>233</v>
      </c>
    </row>
    <row r="24" spans="1:4" ht="18.5" x14ac:dyDescent="0.35">
      <c r="A24" s="4">
        <v>22</v>
      </c>
      <c r="B24" s="86">
        <v>198</v>
      </c>
      <c r="C24" s="86">
        <v>198</v>
      </c>
      <c r="D24" s="86">
        <v>198</v>
      </c>
    </row>
    <row r="25" spans="1:4" ht="18.5" x14ac:dyDescent="0.35">
      <c r="A25" s="4">
        <v>23</v>
      </c>
      <c r="B25" s="86">
        <v>235</v>
      </c>
      <c r="C25" s="86">
        <v>235</v>
      </c>
      <c r="D25" s="86">
        <v>235</v>
      </c>
    </row>
    <row r="26" spans="1:4" ht="18.5" x14ac:dyDescent="0.35">
      <c r="A26" s="4">
        <v>24</v>
      </c>
      <c r="B26" s="86">
        <v>207</v>
      </c>
      <c r="C26" s="86">
        <v>207</v>
      </c>
      <c r="D26" s="86">
        <v>207</v>
      </c>
    </row>
    <row r="27" spans="1:4" ht="18.5" x14ac:dyDescent="0.35">
      <c r="A27" s="4" t="s">
        <v>10</v>
      </c>
      <c r="B27" s="5">
        <f>SUM(B3:B26)</f>
        <v>9005</v>
      </c>
      <c r="C27" s="5">
        <f>SUM(C3:C26)</f>
        <v>8727</v>
      </c>
      <c r="D27" s="5">
        <f>SUM(D3:D26)</f>
        <v>8449</v>
      </c>
    </row>
    <row r="28" spans="1:4" x14ac:dyDescent="0.35">
      <c r="B28" s="30"/>
      <c r="C28" s="30"/>
      <c r="D28" s="30"/>
    </row>
  </sheetData>
  <mergeCells count="1">
    <mergeCell ref="A1:D1"/>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election activeCell="D32" sqref="D32"/>
    </sheetView>
  </sheetViews>
  <sheetFormatPr defaultRowHeight="14.5" x14ac:dyDescent="0.35"/>
  <sheetData>
    <row r="1" spans="1:13" s="82" customFormat="1" x14ac:dyDescent="0.35">
      <c r="E1" s="83" t="s">
        <v>29</v>
      </c>
    </row>
    <row r="2" spans="1:13" ht="18.5" x14ac:dyDescent="0.35">
      <c r="A2" s="3" t="s">
        <v>0</v>
      </c>
      <c r="B2" s="3" t="s">
        <v>1</v>
      </c>
      <c r="C2" s="3" t="s">
        <v>2</v>
      </c>
      <c r="D2" s="3" t="s">
        <v>3</v>
      </c>
      <c r="E2" s="3" t="s">
        <v>4</v>
      </c>
      <c r="F2" s="3" t="s">
        <v>5</v>
      </c>
      <c r="G2" s="3" t="s">
        <v>6</v>
      </c>
      <c r="H2" s="3" t="s">
        <v>7</v>
      </c>
      <c r="I2" s="3" t="s">
        <v>8</v>
      </c>
      <c r="J2" s="3" t="s">
        <v>9</v>
      </c>
      <c r="K2" s="3" t="s">
        <v>11</v>
      </c>
      <c r="L2" s="3" t="s">
        <v>12</v>
      </c>
      <c r="M2" s="3" t="s">
        <v>13</v>
      </c>
    </row>
    <row r="3" spans="1:13" ht="18.5" x14ac:dyDescent="0.35">
      <c r="A3" s="4">
        <v>1</v>
      </c>
      <c r="B3" s="2">
        <v>257</v>
      </c>
      <c r="C3" s="2">
        <v>293</v>
      </c>
      <c r="D3" s="2">
        <v>369</v>
      </c>
      <c r="E3" s="2">
        <v>341</v>
      </c>
      <c r="F3" s="2">
        <v>390</v>
      </c>
      <c r="G3" s="2">
        <v>451</v>
      </c>
      <c r="H3" s="2">
        <v>438</v>
      </c>
      <c r="I3" s="2">
        <v>440</v>
      </c>
      <c r="J3" s="2">
        <v>386</v>
      </c>
      <c r="K3" s="2">
        <v>391</v>
      </c>
      <c r="L3" s="2">
        <v>294</v>
      </c>
      <c r="M3" s="2">
        <v>247</v>
      </c>
    </row>
    <row r="4" spans="1:13" ht="18.5" x14ac:dyDescent="0.35">
      <c r="A4" s="4">
        <v>2</v>
      </c>
      <c r="B4" s="2">
        <v>208</v>
      </c>
      <c r="C4" s="2">
        <v>244</v>
      </c>
      <c r="D4" s="2">
        <v>277</v>
      </c>
      <c r="E4" s="2">
        <v>290</v>
      </c>
      <c r="F4" s="2">
        <v>316</v>
      </c>
      <c r="G4" s="2">
        <v>348</v>
      </c>
      <c r="H4" s="2">
        <v>346</v>
      </c>
      <c r="I4" s="2">
        <v>308</v>
      </c>
      <c r="J4" s="2">
        <v>293</v>
      </c>
      <c r="K4" s="2">
        <v>265</v>
      </c>
      <c r="L4" s="2">
        <v>226</v>
      </c>
      <c r="M4" s="2">
        <v>206</v>
      </c>
    </row>
    <row r="5" spans="1:13" ht="18.5" x14ac:dyDescent="0.35">
      <c r="A5" s="4">
        <v>3</v>
      </c>
      <c r="B5" s="2">
        <v>182</v>
      </c>
      <c r="C5" s="2">
        <v>238</v>
      </c>
      <c r="D5" s="2">
        <v>291</v>
      </c>
      <c r="E5" s="2">
        <v>248</v>
      </c>
      <c r="F5" s="2">
        <v>235</v>
      </c>
      <c r="G5" s="2">
        <v>310</v>
      </c>
      <c r="H5" s="2">
        <v>263</v>
      </c>
      <c r="I5" s="2">
        <v>270</v>
      </c>
      <c r="J5" s="2">
        <v>224</v>
      </c>
      <c r="K5" s="2">
        <v>213</v>
      </c>
      <c r="L5" s="2">
        <v>175</v>
      </c>
      <c r="M5" s="2">
        <v>178</v>
      </c>
    </row>
    <row r="6" spans="1:13" ht="18.5" x14ac:dyDescent="0.35">
      <c r="A6" s="4">
        <v>4</v>
      </c>
      <c r="B6" s="2">
        <v>173</v>
      </c>
      <c r="C6" s="2">
        <v>214</v>
      </c>
      <c r="D6" s="2">
        <v>213</v>
      </c>
      <c r="E6" s="2">
        <v>216</v>
      </c>
      <c r="F6" s="2">
        <v>217</v>
      </c>
      <c r="G6" s="2">
        <v>212</v>
      </c>
      <c r="H6" s="2">
        <v>227</v>
      </c>
      <c r="I6" s="2">
        <v>227</v>
      </c>
      <c r="J6" s="2">
        <v>183</v>
      </c>
      <c r="K6" s="2">
        <v>183</v>
      </c>
      <c r="L6" s="2">
        <v>165</v>
      </c>
      <c r="M6" s="2">
        <v>146</v>
      </c>
    </row>
    <row r="7" spans="1:13" ht="18.5" x14ac:dyDescent="0.35">
      <c r="A7" s="4">
        <v>5</v>
      </c>
      <c r="B7" s="2">
        <v>225</v>
      </c>
      <c r="C7" s="2">
        <v>213</v>
      </c>
      <c r="D7" s="2">
        <v>229</v>
      </c>
      <c r="E7" s="2">
        <v>195</v>
      </c>
      <c r="F7" s="2">
        <v>217</v>
      </c>
      <c r="G7" s="2">
        <v>188</v>
      </c>
      <c r="H7" s="2">
        <v>184</v>
      </c>
      <c r="I7" s="2">
        <v>176</v>
      </c>
      <c r="J7" s="2">
        <v>157</v>
      </c>
      <c r="K7" s="2">
        <v>161</v>
      </c>
      <c r="L7" s="2">
        <v>243</v>
      </c>
      <c r="M7" s="2">
        <v>184</v>
      </c>
    </row>
    <row r="8" spans="1:13" ht="18.5" x14ac:dyDescent="0.35">
      <c r="A8" s="4">
        <v>6</v>
      </c>
      <c r="B8" s="2">
        <v>295</v>
      </c>
      <c r="C8" s="2">
        <v>342</v>
      </c>
      <c r="D8" s="2">
        <v>320</v>
      </c>
      <c r="E8" s="2">
        <v>280</v>
      </c>
      <c r="F8" s="2">
        <v>298</v>
      </c>
      <c r="G8" s="2">
        <v>203</v>
      </c>
      <c r="H8" s="2">
        <v>192</v>
      </c>
      <c r="I8" s="2">
        <v>181</v>
      </c>
      <c r="J8" s="2">
        <v>179</v>
      </c>
      <c r="K8" s="2">
        <v>265</v>
      </c>
      <c r="L8" s="2">
        <v>257</v>
      </c>
      <c r="M8" s="2">
        <v>263</v>
      </c>
    </row>
    <row r="9" spans="1:13" ht="18.5" x14ac:dyDescent="0.35">
      <c r="A9" s="4">
        <v>7</v>
      </c>
      <c r="B9" s="2">
        <v>269</v>
      </c>
      <c r="C9" s="2">
        <v>256</v>
      </c>
      <c r="D9" s="2">
        <v>284</v>
      </c>
      <c r="E9" s="2">
        <v>260</v>
      </c>
      <c r="F9" s="2">
        <v>263</v>
      </c>
      <c r="G9" s="2">
        <v>194</v>
      </c>
      <c r="H9" s="2">
        <v>179</v>
      </c>
      <c r="I9" s="2">
        <v>204</v>
      </c>
      <c r="J9" s="2">
        <v>156</v>
      </c>
      <c r="K9" s="2">
        <v>184</v>
      </c>
      <c r="L9" s="2">
        <v>183</v>
      </c>
      <c r="M9" s="2">
        <v>225</v>
      </c>
    </row>
    <row r="10" spans="1:13" ht="18.5" x14ac:dyDescent="0.35">
      <c r="A10" s="4">
        <v>8</v>
      </c>
      <c r="B10" s="2">
        <v>274</v>
      </c>
      <c r="C10" s="2">
        <v>375</v>
      </c>
      <c r="D10" s="2">
        <v>420</v>
      </c>
      <c r="E10" s="2">
        <v>301</v>
      </c>
      <c r="F10" s="2">
        <v>259</v>
      </c>
      <c r="G10" s="2">
        <v>205</v>
      </c>
      <c r="H10" s="2">
        <v>170</v>
      </c>
      <c r="I10" s="2">
        <v>191</v>
      </c>
      <c r="J10" s="2">
        <v>189</v>
      </c>
      <c r="K10" s="2">
        <v>221</v>
      </c>
      <c r="L10" s="2">
        <v>253</v>
      </c>
      <c r="M10" s="2">
        <v>258</v>
      </c>
    </row>
    <row r="11" spans="1:13" ht="18.5" x14ac:dyDescent="0.35">
      <c r="A11" s="4">
        <v>9</v>
      </c>
      <c r="B11" s="2">
        <v>478</v>
      </c>
      <c r="C11" s="2">
        <v>532</v>
      </c>
      <c r="D11" s="2">
        <v>451</v>
      </c>
      <c r="E11" s="2">
        <v>365</v>
      </c>
      <c r="F11" s="2">
        <v>418</v>
      </c>
      <c r="G11" s="2">
        <v>255</v>
      </c>
      <c r="H11" s="2">
        <v>254</v>
      </c>
      <c r="I11" s="2">
        <v>245</v>
      </c>
      <c r="J11" s="2">
        <v>248</v>
      </c>
      <c r="K11" s="2">
        <v>265</v>
      </c>
      <c r="L11" s="2">
        <v>354</v>
      </c>
      <c r="M11" s="2">
        <v>441</v>
      </c>
    </row>
    <row r="12" spans="1:13" ht="18.5" x14ac:dyDescent="0.35">
      <c r="A12" s="4">
        <v>10</v>
      </c>
      <c r="B12" s="2">
        <v>480</v>
      </c>
      <c r="C12" s="2">
        <v>558</v>
      </c>
      <c r="D12" s="2">
        <v>534</v>
      </c>
      <c r="E12" s="2">
        <v>436</v>
      </c>
      <c r="F12" s="2">
        <v>399</v>
      </c>
      <c r="G12" s="2">
        <v>314</v>
      </c>
      <c r="H12" s="2">
        <v>226</v>
      </c>
      <c r="I12" s="2">
        <v>262</v>
      </c>
      <c r="J12" s="2">
        <v>304</v>
      </c>
      <c r="K12" s="2">
        <v>377</v>
      </c>
      <c r="L12" s="2">
        <v>344</v>
      </c>
      <c r="M12" s="2">
        <v>306</v>
      </c>
    </row>
    <row r="13" spans="1:13" ht="18.5" x14ac:dyDescent="0.35">
      <c r="A13" s="4">
        <v>11</v>
      </c>
      <c r="B13" s="2">
        <v>475</v>
      </c>
      <c r="C13" s="2">
        <v>470</v>
      </c>
      <c r="D13" s="2">
        <v>538</v>
      </c>
      <c r="E13" s="2">
        <v>359</v>
      </c>
      <c r="F13" s="2">
        <v>465</v>
      </c>
      <c r="G13" s="2">
        <v>214</v>
      </c>
      <c r="H13" s="2">
        <v>137</v>
      </c>
      <c r="I13" s="2">
        <v>229</v>
      </c>
      <c r="J13" s="2">
        <v>364</v>
      </c>
      <c r="K13" s="2">
        <v>291</v>
      </c>
      <c r="L13" s="2">
        <v>365</v>
      </c>
      <c r="M13" s="2">
        <v>381</v>
      </c>
    </row>
    <row r="14" spans="1:13" ht="18.5" x14ac:dyDescent="0.35">
      <c r="A14" s="4">
        <v>12</v>
      </c>
      <c r="B14" s="2">
        <v>452</v>
      </c>
      <c r="C14" s="2">
        <v>454</v>
      </c>
      <c r="D14" s="2">
        <v>421</v>
      </c>
      <c r="E14" s="2">
        <v>368</v>
      </c>
      <c r="F14" s="2">
        <v>347</v>
      </c>
      <c r="G14" s="2">
        <v>178</v>
      </c>
      <c r="H14" s="2">
        <v>238</v>
      </c>
      <c r="I14" s="2">
        <v>187</v>
      </c>
      <c r="J14" s="2">
        <v>289</v>
      </c>
      <c r="K14" s="2">
        <v>308</v>
      </c>
      <c r="L14" s="2">
        <v>347</v>
      </c>
      <c r="M14" s="2">
        <v>379</v>
      </c>
    </row>
    <row r="15" spans="1:13" ht="18.5" x14ac:dyDescent="0.35">
      <c r="A15" s="4">
        <v>13</v>
      </c>
      <c r="B15" s="2">
        <v>391</v>
      </c>
      <c r="C15" s="2">
        <v>451</v>
      </c>
      <c r="D15" s="2">
        <v>416</v>
      </c>
      <c r="E15" s="2">
        <v>357</v>
      </c>
      <c r="F15" s="2">
        <v>339</v>
      </c>
      <c r="G15" s="2">
        <v>189</v>
      </c>
      <c r="H15" s="2">
        <v>164</v>
      </c>
      <c r="I15" s="2">
        <v>191</v>
      </c>
      <c r="J15" s="2">
        <v>241</v>
      </c>
      <c r="K15" s="2">
        <v>296</v>
      </c>
      <c r="L15" s="2">
        <v>320</v>
      </c>
      <c r="M15" s="2">
        <v>328</v>
      </c>
    </row>
    <row r="16" spans="1:13" ht="18.5" x14ac:dyDescent="0.35">
      <c r="A16" s="4">
        <v>14</v>
      </c>
      <c r="B16" s="2">
        <v>379</v>
      </c>
      <c r="C16" s="2">
        <v>447</v>
      </c>
      <c r="D16" s="2">
        <v>418</v>
      </c>
      <c r="E16" s="2">
        <v>338</v>
      </c>
      <c r="F16" s="2">
        <v>412</v>
      </c>
      <c r="G16" s="2">
        <v>488</v>
      </c>
      <c r="H16" s="2">
        <v>210</v>
      </c>
      <c r="I16" s="2">
        <v>267</v>
      </c>
      <c r="J16" s="2">
        <v>225</v>
      </c>
      <c r="K16" s="2">
        <v>259</v>
      </c>
      <c r="L16" s="2">
        <v>360</v>
      </c>
      <c r="M16" s="2">
        <v>313</v>
      </c>
    </row>
    <row r="17" spans="1:13" ht="18.5" x14ac:dyDescent="0.35">
      <c r="A17" s="4">
        <v>15</v>
      </c>
      <c r="B17" s="2">
        <v>392</v>
      </c>
      <c r="C17" s="2">
        <v>405</v>
      </c>
      <c r="D17" s="2">
        <v>380</v>
      </c>
      <c r="E17" s="2">
        <v>380</v>
      </c>
      <c r="F17" s="2">
        <v>411</v>
      </c>
      <c r="G17" s="2">
        <v>279</v>
      </c>
      <c r="H17" s="2">
        <v>236</v>
      </c>
      <c r="I17" s="2">
        <v>257</v>
      </c>
      <c r="J17" s="2">
        <v>237</v>
      </c>
      <c r="K17" s="2">
        <v>293</v>
      </c>
      <c r="L17" s="2">
        <v>354</v>
      </c>
      <c r="M17" s="2">
        <v>320</v>
      </c>
    </row>
    <row r="18" spans="1:13" ht="18.5" x14ac:dyDescent="0.35">
      <c r="A18" s="4">
        <v>16</v>
      </c>
      <c r="B18" s="2">
        <v>303</v>
      </c>
      <c r="C18" s="2">
        <v>355</v>
      </c>
      <c r="D18" s="2">
        <v>349</v>
      </c>
      <c r="E18" s="2">
        <v>354</v>
      </c>
      <c r="F18" s="2">
        <v>423</v>
      </c>
      <c r="G18" s="2">
        <v>299</v>
      </c>
      <c r="H18" s="2">
        <v>258</v>
      </c>
      <c r="I18" s="2">
        <v>262</v>
      </c>
      <c r="J18" s="2">
        <v>294</v>
      </c>
      <c r="K18" s="2">
        <v>298</v>
      </c>
      <c r="L18" s="2">
        <v>291</v>
      </c>
      <c r="M18" s="2">
        <v>271</v>
      </c>
    </row>
    <row r="19" spans="1:13" ht="18.5" x14ac:dyDescent="0.35">
      <c r="A19" s="4">
        <v>17</v>
      </c>
      <c r="B19" s="2">
        <v>200</v>
      </c>
      <c r="C19" s="2">
        <v>351</v>
      </c>
      <c r="D19" s="2">
        <v>377</v>
      </c>
      <c r="E19" s="2">
        <v>425</v>
      </c>
      <c r="F19" s="2">
        <v>476</v>
      </c>
      <c r="G19" s="2">
        <v>324</v>
      </c>
      <c r="H19" s="2">
        <v>308</v>
      </c>
      <c r="I19" s="2">
        <v>363</v>
      </c>
      <c r="J19" s="2">
        <v>324</v>
      </c>
      <c r="K19" s="2">
        <v>388</v>
      </c>
      <c r="L19" s="2">
        <v>240</v>
      </c>
      <c r="M19" s="2">
        <v>229</v>
      </c>
    </row>
    <row r="20" spans="1:13" ht="18.5" x14ac:dyDescent="0.35">
      <c r="A20" s="4">
        <v>18</v>
      </c>
      <c r="B20" s="2">
        <v>194</v>
      </c>
      <c r="C20" s="2">
        <v>273</v>
      </c>
      <c r="D20" s="2">
        <v>377</v>
      </c>
      <c r="E20" s="2">
        <v>470</v>
      </c>
      <c r="F20" s="2">
        <v>489</v>
      </c>
      <c r="G20" s="2">
        <v>415</v>
      </c>
      <c r="H20" s="2">
        <v>398</v>
      </c>
      <c r="I20" s="2">
        <v>427</v>
      </c>
      <c r="J20" s="2">
        <v>394</v>
      </c>
      <c r="K20" s="2">
        <v>401</v>
      </c>
      <c r="L20" s="2">
        <v>197</v>
      </c>
      <c r="M20" s="2">
        <v>186</v>
      </c>
    </row>
    <row r="21" spans="1:13" ht="18.5" x14ac:dyDescent="0.35">
      <c r="A21" s="4">
        <v>19</v>
      </c>
      <c r="B21" s="2">
        <v>312</v>
      </c>
      <c r="C21" s="2">
        <v>334</v>
      </c>
      <c r="D21" s="2">
        <v>326</v>
      </c>
      <c r="E21" s="2">
        <v>506</v>
      </c>
      <c r="F21" s="2">
        <v>508</v>
      </c>
      <c r="G21" s="2">
        <v>459</v>
      </c>
      <c r="H21" s="2">
        <v>463</v>
      </c>
      <c r="I21" s="2">
        <v>461</v>
      </c>
      <c r="J21" s="2">
        <v>457</v>
      </c>
      <c r="K21" s="2">
        <v>390</v>
      </c>
      <c r="L21" s="2">
        <v>321</v>
      </c>
      <c r="M21" s="2">
        <v>313</v>
      </c>
    </row>
    <row r="22" spans="1:13" ht="18.5" x14ac:dyDescent="0.35">
      <c r="A22" s="4">
        <v>20</v>
      </c>
      <c r="B22" s="2">
        <v>275</v>
      </c>
      <c r="C22" s="2">
        <v>352</v>
      </c>
      <c r="D22" s="2">
        <v>337</v>
      </c>
      <c r="E22" s="2">
        <v>330</v>
      </c>
      <c r="F22" s="2">
        <v>405</v>
      </c>
      <c r="G22" s="2">
        <v>417</v>
      </c>
      <c r="H22" s="2">
        <v>383</v>
      </c>
      <c r="I22" s="2">
        <v>443</v>
      </c>
      <c r="J22" s="2">
        <v>380</v>
      </c>
      <c r="K22" s="2">
        <v>370</v>
      </c>
      <c r="L22" s="2">
        <v>333</v>
      </c>
      <c r="M22" s="2">
        <v>277</v>
      </c>
    </row>
    <row r="23" spans="1:13" ht="18.5" x14ac:dyDescent="0.35">
      <c r="A23" s="4">
        <v>21</v>
      </c>
      <c r="B23" s="2">
        <v>305</v>
      </c>
      <c r="C23" s="2">
        <v>348</v>
      </c>
      <c r="D23" s="2">
        <v>375</v>
      </c>
      <c r="E23" s="2">
        <v>430</v>
      </c>
      <c r="F23" s="2">
        <v>370</v>
      </c>
      <c r="G23" s="2">
        <v>340</v>
      </c>
      <c r="H23" s="2">
        <v>359</v>
      </c>
      <c r="I23" s="2">
        <v>449</v>
      </c>
      <c r="J23" s="2">
        <v>505</v>
      </c>
      <c r="K23" s="2">
        <v>460</v>
      </c>
      <c r="L23" s="2">
        <v>310</v>
      </c>
      <c r="M23" s="2">
        <v>285</v>
      </c>
    </row>
    <row r="24" spans="1:13" ht="18.5" x14ac:dyDescent="0.35">
      <c r="A24" s="4">
        <v>22</v>
      </c>
      <c r="B24" s="2">
        <v>355</v>
      </c>
      <c r="C24" s="2">
        <v>386</v>
      </c>
      <c r="D24" s="2">
        <v>441</v>
      </c>
      <c r="E24" s="2">
        <v>484</v>
      </c>
      <c r="F24" s="2">
        <v>491</v>
      </c>
      <c r="G24" s="2">
        <v>522</v>
      </c>
      <c r="H24" s="2">
        <v>513</v>
      </c>
      <c r="I24" s="2">
        <v>569</v>
      </c>
      <c r="J24" s="2">
        <v>552</v>
      </c>
      <c r="K24" s="2">
        <v>483</v>
      </c>
      <c r="L24" s="2">
        <v>328</v>
      </c>
      <c r="M24" s="2">
        <v>326</v>
      </c>
    </row>
    <row r="25" spans="1:13" ht="18.5" x14ac:dyDescent="0.35">
      <c r="A25" s="4">
        <v>23</v>
      </c>
      <c r="B25" s="2">
        <v>381</v>
      </c>
      <c r="C25" s="2">
        <v>388</v>
      </c>
      <c r="D25" s="2">
        <v>420</v>
      </c>
      <c r="E25" s="2">
        <v>513</v>
      </c>
      <c r="F25" s="2">
        <v>521</v>
      </c>
      <c r="G25" s="2">
        <v>563</v>
      </c>
      <c r="H25" s="2">
        <v>567</v>
      </c>
      <c r="I25" s="2">
        <v>588</v>
      </c>
      <c r="J25" s="2">
        <v>549</v>
      </c>
      <c r="K25" s="2">
        <v>447</v>
      </c>
      <c r="L25" s="2">
        <v>368</v>
      </c>
      <c r="M25" s="2">
        <v>345</v>
      </c>
    </row>
    <row r="26" spans="1:13" ht="18.5" x14ac:dyDescent="0.35">
      <c r="A26" s="4">
        <v>24</v>
      </c>
      <c r="B26" s="2">
        <v>364</v>
      </c>
      <c r="C26" s="2">
        <v>349</v>
      </c>
      <c r="D26" s="2">
        <v>380</v>
      </c>
      <c r="E26" s="2">
        <v>431</v>
      </c>
      <c r="F26" s="2">
        <v>508</v>
      </c>
      <c r="G26" s="2">
        <v>487</v>
      </c>
      <c r="H26" s="2">
        <v>497</v>
      </c>
      <c r="I26" s="2">
        <v>528</v>
      </c>
      <c r="J26" s="2">
        <v>513</v>
      </c>
      <c r="K26" s="2">
        <v>419</v>
      </c>
      <c r="L26" s="2">
        <v>347</v>
      </c>
      <c r="M26" s="2">
        <v>313</v>
      </c>
    </row>
    <row r="27" spans="1:13" ht="18.5" x14ac:dyDescent="0.35">
      <c r="A27" s="4" t="s">
        <v>10</v>
      </c>
      <c r="B27" s="5">
        <f>SUM(B3:B26)</f>
        <v>7619</v>
      </c>
      <c r="C27" s="5">
        <f t="shared" ref="C27:M27" si="0">SUM(C3:C26)</f>
        <v>8628</v>
      </c>
      <c r="D27" s="5">
        <f t="shared" si="0"/>
        <v>8943</v>
      </c>
      <c r="E27" s="5">
        <f t="shared" si="0"/>
        <v>8677</v>
      </c>
      <c r="F27" s="5">
        <f t="shared" si="0"/>
        <v>9177</v>
      </c>
      <c r="G27" s="5">
        <f t="shared" si="0"/>
        <v>7854</v>
      </c>
      <c r="H27" s="5">
        <f t="shared" si="0"/>
        <v>7210</v>
      </c>
      <c r="I27" s="5">
        <f t="shared" si="0"/>
        <v>7725</v>
      </c>
      <c r="J27" s="5">
        <f t="shared" si="0"/>
        <v>7643</v>
      </c>
      <c r="K27" s="5">
        <f t="shared" si="0"/>
        <v>7628</v>
      </c>
      <c r="L27" s="5">
        <f t="shared" si="0"/>
        <v>6975</v>
      </c>
      <c r="M27" s="5">
        <f t="shared" si="0"/>
        <v>6720</v>
      </c>
    </row>
    <row r="28" spans="1:13" x14ac:dyDescent="0.35">
      <c r="A28" s="1"/>
      <c r="B28" s="30"/>
      <c r="C28" s="30"/>
      <c r="D28" s="30"/>
      <c r="E28" s="30"/>
      <c r="F28" s="30"/>
      <c r="G28" s="30"/>
      <c r="H28" s="30"/>
      <c r="I28" s="30"/>
      <c r="J28" s="30"/>
      <c r="K28" s="30"/>
      <c r="L28" s="30"/>
      <c r="M28" s="30"/>
    </row>
    <row r="29" spans="1:13" x14ac:dyDescent="0.35">
      <c r="A29"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zoomScale="70" zoomScaleNormal="70" workbookViewId="0">
      <selection activeCell="A33" sqref="A33"/>
    </sheetView>
  </sheetViews>
  <sheetFormatPr defaultColWidth="9.1796875" defaultRowHeight="14.5" x14ac:dyDescent="0.35"/>
  <cols>
    <col min="1" max="1" width="9.1796875" style="1"/>
    <col min="2" max="8" width="10.54296875" style="1" bestFit="1" customWidth="1"/>
    <col min="9" max="9" width="12.1796875" style="1" bestFit="1" customWidth="1"/>
    <col min="10" max="13" width="10.54296875" style="1" bestFit="1" customWidth="1"/>
    <col min="14" max="14" width="9.26953125" style="1" bestFit="1" customWidth="1"/>
    <col min="15" max="16384" width="9.1796875" style="1"/>
  </cols>
  <sheetData>
    <row r="1" spans="1:14" ht="18.5" x14ac:dyDescent="0.45">
      <c r="D1" s="6"/>
      <c r="E1" s="6" t="s">
        <v>24</v>
      </c>
      <c r="F1" s="6"/>
      <c r="G1" s="6"/>
      <c r="H1" s="6"/>
      <c r="I1" s="6"/>
    </row>
    <row r="2" spans="1:14" ht="18.5" x14ac:dyDescent="0.35">
      <c r="A2" s="3" t="s">
        <v>0</v>
      </c>
      <c r="B2" s="3" t="s">
        <v>1</v>
      </c>
      <c r="C2" s="3" t="s">
        <v>2</v>
      </c>
      <c r="D2" s="3" t="s">
        <v>3</v>
      </c>
      <c r="E2" s="3" t="s">
        <v>4</v>
      </c>
      <c r="F2" s="3" t="s">
        <v>5</v>
      </c>
      <c r="G2" s="3" t="s">
        <v>6</v>
      </c>
      <c r="H2" s="3" t="s">
        <v>33</v>
      </c>
      <c r="I2" s="3" t="s">
        <v>34</v>
      </c>
      <c r="J2" s="3" t="s">
        <v>8</v>
      </c>
      <c r="K2" s="3" t="s">
        <v>9</v>
      </c>
      <c r="L2" s="3" t="s">
        <v>14</v>
      </c>
      <c r="M2" s="3" t="s">
        <v>15</v>
      </c>
      <c r="N2" s="3" t="s">
        <v>16</v>
      </c>
    </row>
    <row r="3" spans="1:14" ht="18.5" x14ac:dyDescent="0.35">
      <c r="A3" s="4">
        <v>1</v>
      </c>
      <c r="B3" s="61">
        <v>1169</v>
      </c>
      <c r="C3" s="61">
        <v>1190</v>
      </c>
      <c r="D3" s="61">
        <v>1136</v>
      </c>
      <c r="E3" s="61">
        <v>1196</v>
      </c>
      <c r="F3" s="61">
        <v>1076</v>
      </c>
      <c r="G3" s="61">
        <v>1106</v>
      </c>
      <c r="H3" s="61">
        <v>1110</v>
      </c>
      <c r="I3" s="90">
        <v>3835</v>
      </c>
      <c r="J3" s="90">
        <v>3817</v>
      </c>
      <c r="K3" s="61">
        <v>1026</v>
      </c>
      <c r="L3" s="61">
        <v>1158</v>
      </c>
      <c r="M3" s="61">
        <v>1268</v>
      </c>
      <c r="N3" s="61">
        <v>1047</v>
      </c>
    </row>
    <row r="4" spans="1:14" ht="18.5" x14ac:dyDescent="0.35">
      <c r="A4" s="4">
        <v>2</v>
      </c>
      <c r="B4" s="30">
        <v>1169</v>
      </c>
      <c r="C4" s="30">
        <v>1190</v>
      </c>
      <c r="D4" s="30">
        <v>1136</v>
      </c>
      <c r="E4" s="30">
        <v>1196</v>
      </c>
      <c r="F4" s="30">
        <v>1076</v>
      </c>
      <c r="G4" s="30">
        <v>1106</v>
      </c>
      <c r="H4" s="30">
        <v>1110</v>
      </c>
      <c r="I4" s="91">
        <v>3876</v>
      </c>
      <c r="J4" s="91">
        <v>3923</v>
      </c>
      <c r="K4" s="30">
        <v>1026</v>
      </c>
      <c r="L4" s="30">
        <v>1158</v>
      </c>
      <c r="M4" s="30">
        <v>1268</v>
      </c>
      <c r="N4" s="30">
        <v>1047</v>
      </c>
    </row>
    <row r="5" spans="1:14" ht="18.5" x14ac:dyDescent="0.35">
      <c r="A5" s="4">
        <v>3</v>
      </c>
      <c r="B5" s="61">
        <v>1147</v>
      </c>
      <c r="C5" s="61">
        <v>1257</v>
      </c>
      <c r="D5" s="61">
        <v>1327</v>
      </c>
      <c r="E5" s="61">
        <v>1379</v>
      </c>
      <c r="F5" s="61">
        <v>1314</v>
      </c>
      <c r="G5" s="61">
        <v>1316</v>
      </c>
      <c r="H5" s="61">
        <v>1245</v>
      </c>
      <c r="I5" s="90">
        <v>3789</v>
      </c>
      <c r="J5" s="90">
        <v>3891</v>
      </c>
      <c r="K5" s="61">
        <v>1255</v>
      </c>
      <c r="L5" s="61">
        <v>1555</v>
      </c>
      <c r="M5" s="61">
        <v>1347</v>
      </c>
      <c r="N5" s="61">
        <v>1292</v>
      </c>
    </row>
    <row r="6" spans="1:14" ht="18.5" x14ac:dyDescent="0.35">
      <c r="A6" s="4">
        <v>4</v>
      </c>
      <c r="B6" s="30">
        <v>1147</v>
      </c>
      <c r="C6" s="30">
        <v>1257</v>
      </c>
      <c r="D6" s="30">
        <v>1327</v>
      </c>
      <c r="E6" s="30">
        <v>1379</v>
      </c>
      <c r="F6" s="30">
        <v>1314</v>
      </c>
      <c r="G6" s="30">
        <v>1316</v>
      </c>
      <c r="H6" s="30">
        <v>1245</v>
      </c>
      <c r="I6" s="91">
        <v>3756</v>
      </c>
      <c r="J6" s="91">
        <v>3838</v>
      </c>
      <c r="K6" s="30">
        <v>1255</v>
      </c>
      <c r="L6" s="30">
        <v>1555</v>
      </c>
      <c r="M6" s="30">
        <v>1347</v>
      </c>
      <c r="N6" s="30">
        <v>1292</v>
      </c>
    </row>
    <row r="7" spans="1:14" ht="18.5" x14ac:dyDescent="0.35">
      <c r="A7" s="4">
        <v>5</v>
      </c>
      <c r="B7" s="30">
        <v>1147</v>
      </c>
      <c r="C7" s="30">
        <v>1257</v>
      </c>
      <c r="D7" s="30">
        <v>1327</v>
      </c>
      <c r="E7" s="30">
        <v>1379</v>
      </c>
      <c r="F7" s="30">
        <v>1314</v>
      </c>
      <c r="G7" s="30">
        <v>1316</v>
      </c>
      <c r="H7" s="30">
        <v>1245</v>
      </c>
      <c r="I7" s="91">
        <v>3712</v>
      </c>
      <c r="J7" s="91">
        <v>3792</v>
      </c>
      <c r="K7" s="30">
        <v>1255</v>
      </c>
      <c r="L7" s="30">
        <v>1555</v>
      </c>
      <c r="M7" s="30">
        <v>1347</v>
      </c>
      <c r="N7" s="30">
        <v>1292</v>
      </c>
    </row>
    <row r="8" spans="1:14" ht="18.5" x14ac:dyDescent="0.35">
      <c r="A8" s="4">
        <v>6</v>
      </c>
      <c r="B8" s="30">
        <v>1147</v>
      </c>
      <c r="C8" s="30">
        <v>1257</v>
      </c>
      <c r="D8" s="30">
        <v>1327</v>
      </c>
      <c r="E8" s="30">
        <v>1379</v>
      </c>
      <c r="F8" s="30">
        <v>1314</v>
      </c>
      <c r="G8" s="30">
        <v>1316</v>
      </c>
      <c r="H8" s="30">
        <v>1245</v>
      </c>
      <c r="I8" s="91">
        <v>3631</v>
      </c>
      <c r="J8" s="91">
        <v>3656</v>
      </c>
      <c r="K8" s="30">
        <v>1255</v>
      </c>
      <c r="L8" s="30">
        <v>1555</v>
      </c>
      <c r="M8" s="30">
        <v>1347</v>
      </c>
      <c r="N8" s="30">
        <v>1292</v>
      </c>
    </row>
    <row r="9" spans="1:14" ht="18.5" x14ac:dyDescent="0.35">
      <c r="A9" s="4">
        <v>7</v>
      </c>
      <c r="B9" s="61">
        <v>1895</v>
      </c>
      <c r="C9" s="61">
        <v>1984</v>
      </c>
      <c r="D9" s="61">
        <v>1816</v>
      </c>
      <c r="E9" s="61">
        <v>1820</v>
      </c>
      <c r="F9" s="61">
        <v>1881</v>
      </c>
      <c r="G9" s="61">
        <v>2003</v>
      </c>
      <c r="H9" s="61">
        <v>1577</v>
      </c>
      <c r="I9" s="90">
        <v>3676</v>
      </c>
      <c r="J9" s="90">
        <v>3646</v>
      </c>
      <c r="K9" s="61">
        <v>1633</v>
      </c>
      <c r="L9" s="61">
        <v>2012</v>
      </c>
      <c r="M9" s="61">
        <v>1854</v>
      </c>
      <c r="N9" s="61">
        <v>1873</v>
      </c>
    </row>
    <row r="10" spans="1:14" ht="18.5" x14ac:dyDescent="0.35">
      <c r="A10" s="4">
        <v>8</v>
      </c>
      <c r="B10" s="30">
        <v>1895</v>
      </c>
      <c r="C10" s="30">
        <v>1984</v>
      </c>
      <c r="D10" s="30">
        <v>1816</v>
      </c>
      <c r="E10" s="30">
        <v>1820</v>
      </c>
      <c r="F10" s="30">
        <v>1881</v>
      </c>
      <c r="G10" s="30">
        <v>2003</v>
      </c>
      <c r="H10" s="30">
        <v>1577</v>
      </c>
      <c r="I10" s="91">
        <v>3661</v>
      </c>
      <c r="J10" s="91">
        <v>3756</v>
      </c>
      <c r="K10" s="30">
        <v>1633</v>
      </c>
      <c r="L10" s="30">
        <v>2012</v>
      </c>
      <c r="M10" s="30">
        <v>1854</v>
      </c>
      <c r="N10" s="30">
        <v>1873</v>
      </c>
    </row>
    <row r="11" spans="1:14" ht="18.5" x14ac:dyDescent="0.35">
      <c r="A11" s="4">
        <v>9</v>
      </c>
      <c r="B11" s="30">
        <v>1895</v>
      </c>
      <c r="C11" s="30">
        <v>1984</v>
      </c>
      <c r="D11" s="30">
        <v>1816</v>
      </c>
      <c r="E11" s="30">
        <v>1820</v>
      </c>
      <c r="F11" s="30">
        <v>1881</v>
      </c>
      <c r="G11" s="30">
        <v>2003</v>
      </c>
      <c r="H11" s="30">
        <v>1577</v>
      </c>
      <c r="I11" s="91">
        <v>3609</v>
      </c>
      <c r="J11" s="91">
        <v>3684</v>
      </c>
      <c r="K11" s="30">
        <v>1633</v>
      </c>
      <c r="L11" s="30">
        <v>2012</v>
      </c>
      <c r="M11" s="30">
        <v>1854</v>
      </c>
      <c r="N11" s="30">
        <v>1873</v>
      </c>
    </row>
    <row r="12" spans="1:14" ht="18.5" x14ac:dyDescent="0.35">
      <c r="A12" s="4">
        <v>10</v>
      </c>
      <c r="B12" s="30">
        <v>1895</v>
      </c>
      <c r="C12" s="30">
        <v>1984</v>
      </c>
      <c r="D12" s="30">
        <v>1816</v>
      </c>
      <c r="E12" s="30">
        <v>1820</v>
      </c>
      <c r="F12" s="30">
        <v>1881</v>
      </c>
      <c r="G12" s="30">
        <v>2003</v>
      </c>
      <c r="H12" s="30">
        <v>1577</v>
      </c>
      <c r="I12" s="91">
        <v>3521</v>
      </c>
      <c r="J12" s="91">
        <v>3615</v>
      </c>
      <c r="K12" s="30">
        <v>1633</v>
      </c>
      <c r="L12" s="30">
        <v>2012</v>
      </c>
      <c r="M12" s="30">
        <v>1854</v>
      </c>
      <c r="N12" s="30">
        <v>1873</v>
      </c>
    </row>
    <row r="13" spans="1:14" ht="18.5" x14ac:dyDescent="0.35">
      <c r="A13" s="4">
        <v>11</v>
      </c>
      <c r="B13" s="61">
        <v>1531</v>
      </c>
      <c r="C13" s="61">
        <v>1632</v>
      </c>
      <c r="D13" s="61">
        <v>1770</v>
      </c>
      <c r="E13" s="61">
        <v>1540</v>
      </c>
      <c r="F13" s="61">
        <v>1686</v>
      </c>
      <c r="G13" s="61">
        <v>1553</v>
      </c>
      <c r="H13" s="61">
        <v>1599</v>
      </c>
      <c r="I13" s="90">
        <v>3628</v>
      </c>
      <c r="J13" s="90">
        <v>3582</v>
      </c>
      <c r="K13" s="61">
        <v>2031</v>
      </c>
      <c r="L13" s="61">
        <v>1695</v>
      </c>
      <c r="M13" s="61">
        <v>1508</v>
      </c>
      <c r="N13" s="61">
        <v>1637</v>
      </c>
    </row>
    <row r="14" spans="1:14" ht="18.5" x14ac:dyDescent="0.35">
      <c r="A14" s="4">
        <v>12</v>
      </c>
      <c r="B14" s="30">
        <v>1531</v>
      </c>
      <c r="C14" s="30">
        <v>1632</v>
      </c>
      <c r="D14" s="30">
        <v>1770</v>
      </c>
      <c r="E14" s="30">
        <v>1540</v>
      </c>
      <c r="F14" s="30">
        <v>1686</v>
      </c>
      <c r="G14" s="30">
        <v>1553</v>
      </c>
      <c r="H14" s="30">
        <v>1599</v>
      </c>
      <c r="I14" s="91">
        <v>3631</v>
      </c>
      <c r="J14" s="91">
        <v>3607</v>
      </c>
      <c r="K14" s="30">
        <v>2031</v>
      </c>
      <c r="L14" s="30">
        <v>1695</v>
      </c>
      <c r="M14" s="30">
        <v>1508</v>
      </c>
      <c r="N14" s="30">
        <v>1637</v>
      </c>
    </row>
    <row r="15" spans="1:14" ht="18.5" x14ac:dyDescent="0.35">
      <c r="A15" s="4">
        <v>13</v>
      </c>
      <c r="B15" s="30">
        <v>1531</v>
      </c>
      <c r="C15" s="30">
        <v>1632</v>
      </c>
      <c r="D15" s="30">
        <v>1770</v>
      </c>
      <c r="E15" s="30">
        <v>1540</v>
      </c>
      <c r="F15" s="30">
        <v>1686</v>
      </c>
      <c r="G15" s="30">
        <v>1553</v>
      </c>
      <c r="H15" s="30">
        <v>1599</v>
      </c>
      <c r="I15" s="91">
        <v>3709</v>
      </c>
      <c r="J15" s="91">
        <v>3679</v>
      </c>
      <c r="K15" s="30">
        <v>2031</v>
      </c>
      <c r="L15" s="30">
        <v>1695</v>
      </c>
      <c r="M15" s="30">
        <v>1508</v>
      </c>
      <c r="N15" s="30">
        <v>1637</v>
      </c>
    </row>
    <row r="16" spans="1:14" ht="18.5" x14ac:dyDescent="0.35">
      <c r="A16" s="4">
        <v>14</v>
      </c>
      <c r="B16" s="30">
        <v>1531</v>
      </c>
      <c r="C16" s="30">
        <v>1632</v>
      </c>
      <c r="D16" s="30">
        <v>1770</v>
      </c>
      <c r="E16" s="30">
        <v>1540</v>
      </c>
      <c r="F16" s="30">
        <v>1686</v>
      </c>
      <c r="G16" s="30">
        <v>1553</v>
      </c>
      <c r="H16" s="30">
        <v>1599</v>
      </c>
      <c r="I16" s="91">
        <v>3753</v>
      </c>
      <c r="J16" s="91">
        <v>3733</v>
      </c>
      <c r="K16" s="30">
        <v>2031</v>
      </c>
      <c r="L16" s="30">
        <v>1695</v>
      </c>
      <c r="M16" s="30">
        <v>1508</v>
      </c>
      <c r="N16" s="30">
        <v>1637</v>
      </c>
    </row>
    <row r="17" spans="1:14" ht="18.5" x14ac:dyDescent="0.35">
      <c r="A17" s="4">
        <v>15</v>
      </c>
      <c r="B17" s="61">
        <v>1420</v>
      </c>
      <c r="C17" s="61">
        <v>1636</v>
      </c>
      <c r="D17" s="61">
        <v>1390</v>
      </c>
      <c r="E17" s="61">
        <v>1530</v>
      </c>
      <c r="F17" s="61">
        <v>1538</v>
      </c>
      <c r="G17" s="61">
        <v>1828</v>
      </c>
      <c r="H17" s="61">
        <v>1406</v>
      </c>
      <c r="I17" s="90">
        <v>3328</v>
      </c>
      <c r="J17" s="90">
        <v>3266</v>
      </c>
      <c r="K17" s="61">
        <v>1437</v>
      </c>
      <c r="L17" s="61">
        <v>1555</v>
      </c>
      <c r="M17" s="61">
        <v>1782</v>
      </c>
      <c r="N17" s="61">
        <v>1936</v>
      </c>
    </row>
    <row r="18" spans="1:14" ht="18.5" x14ac:dyDescent="0.35">
      <c r="A18" s="4">
        <v>16</v>
      </c>
      <c r="B18" s="30">
        <v>1420</v>
      </c>
      <c r="C18" s="30">
        <v>1636</v>
      </c>
      <c r="D18" s="30">
        <v>1390</v>
      </c>
      <c r="E18" s="30">
        <v>1530</v>
      </c>
      <c r="F18" s="30">
        <v>1538</v>
      </c>
      <c r="G18" s="30">
        <v>1828</v>
      </c>
      <c r="H18" s="30">
        <v>1406</v>
      </c>
      <c r="I18" s="91">
        <v>3382</v>
      </c>
      <c r="J18" s="91">
        <v>3343</v>
      </c>
      <c r="K18" s="30">
        <v>1437</v>
      </c>
      <c r="L18" s="30">
        <v>1555</v>
      </c>
      <c r="M18" s="30">
        <v>1782</v>
      </c>
      <c r="N18" s="30">
        <v>1936</v>
      </c>
    </row>
    <row r="19" spans="1:14" ht="18.5" x14ac:dyDescent="0.35">
      <c r="A19" s="4">
        <v>17</v>
      </c>
      <c r="B19" s="30">
        <v>1420</v>
      </c>
      <c r="C19" s="30">
        <v>1636</v>
      </c>
      <c r="D19" s="30">
        <v>1390</v>
      </c>
      <c r="E19" s="30">
        <v>1530</v>
      </c>
      <c r="F19" s="30">
        <v>1538</v>
      </c>
      <c r="G19" s="30">
        <v>1828</v>
      </c>
      <c r="H19" s="30">
        <v>1406</v>
      </c>
      <c r="I19" s="91">
        <v>3405</v>
      </c>
      <c r="J19" s="91">
        <v>3386</v>
      </c>
      <c r="K19" s="30">
        <v>1437</v>
      </c>
      <c r="L19" s="30">
        <v>1555</v>
      </c>
      <c r="M19" s="30">
        <v>1782</v>
      </c>
      <c r="N19" s="30">
        <v>1936</v>
      </c>
    </row>
    <row r="20" spans="1:14" ht="18.5" x14ac:dyDescent="0.35">
      <c r="A20" s="4">
        <v>18</v>
      </c>
      <c r="B20" s="30">
        <v>1420</v>
      </c>
      <c r="C20" s="30">
        <v>1636</v>
      </c>
      <c r="D20" s="30">
        <v>1390</v>
      </c>
      <c r="E20" s="30">
        <v>1530</v>
      </c>
      <c r="F20" s="30">
        <v>1538</v>
      </c>
      <c r="G20" s="30">
        <v>1828</v>
      </c>
      <c r="H20" s="30">
        <v>1406</v>
      </c>
      <c r="I20" s="91">
        <v>3411</v>
      </c>
      <c r="J20" s="91">
        <v>3442</v>
      </c>
      <c r="K20" s="30">
        <v>1437</v>
      </c>
      <c r="L20" s="30">
        <v>1555</v>
      </c>
      <c r="M20" s="30">
        <v>1782</v>
      </c>
      <c r="N20" s="30">
        <v>1936</v>
      </c>
    </row>
    <row r="21" spans="1:14" ht="18.5" x14ac:dyDescent="0.35">
      <c r="A21" s="4">
        <v>19</v>
      </c>
      <c r="B21" s="61">
        <v>2047</v>
      </c>
      <c r="C21" s="61">
        <v>1926</v>
      </c>
      <c r="D21" s="61">
        <v>1560</v>
      </c>
      <c r="E21" s="61">
        <v>1718</v>
      </c>
      <c r="F21" s="61">
        <v>1388</v>
      </c>
      <c r="G21" s="61">
        <v>1355</v>
      </c>
      <c r="H21" s="61">
        <v>1276</v>
      </c>
      <c r="I21" s="90">
        <v>3461</v>
      </c>
      <c r="J21" s="90">
        <v>3443</v>
      </c>
      <c r="K21" s="61">
        <v>1146</v>
      </c>
      <c r="L21" s="61">
        <v>1144</v>
      </c>
      <c r="M21" s="61">
        <v>1294</v>
      </c>
      <c r="N21" s="61">
        <v>1281</v>
      </c>
    </row>
    <row r="22" spans="1:14" ht="18.5" x14ac:dyDescent="0.35">
      <c r="A22" s="4">
        <v>20</v>
      </c>
      <c r="B22" s="30">
        <v>2047</v>
      </c>
      <c r="C22" s="30">
        <v>1926</v>
      </c>
      <c r="D22" s="30">
        <v>1560</v>
      </c>
      <c r="E22" s="30">
        <v>1718</v>
      </c>
      <c r="F22" s="30">
        <v>1388</v>
      </c>
      <c r="G22" s="30">
        <v>1355</v>
      </c>
      <c r="H22" s="30">
        <v>1276</v>
      </c>
      <c r="I22" s="91">
        <v>3501</v>
      </c>
      <c r="J22" s="91">
        <v>3414</v>
      </c>
      <c r="K22" s="30">
        <v>1146</v>
      </c>
      <c r="L22" s="30">
        <v>1144</v>
      </c>
      <c r="M22" s="30">
        <v>1294</v>
      </c>
      <c r="N22" s="30">
        <v>1281</v>
      </c>
    </row>
    <row r="23" spans="1:14" ht="18.5" x14ac:dyDescent="0.35">
      <c r="A23" s="4">
        <v>21</v>
      </c>
      <c r="B23" s="30">
        <v>2047</v>
      </c>
      <c r="C23" s="30">
        <v>1926</v>
      </c>
      <c r="D23" s="30">
        <v>1560</v>
      </c>
      <c r="E23" s="30">
        <v>1718</v>
      </c>
      <c r="F23" s="30">
        <v>1388</v>
      </c>
      <c r="G23" s="30">
        <v>1355</v>
      </c>
      <c r="H23" s="30">
        <v>1276</v>
      </c>
      <c r="I23" s="91">
        <v>3484</v>
      </c>
      <c r="J23" s="91">
        <v>3498</v>
      </c>
      <c r="K23" s="30">
        <v>1146</v>
      </c>
      <c r="L23" s="30">
        <v>1144</v>
      </c>
      <c r="M23" s="30">
        <v>1294</v>
      </c>
      <c r="N23" s="30">
        <v>1281</v>
      </c>
    </row>
    <row r="24" spans="1:14" ht="18.5" x14ac:dyDescent="0.35">
      <c r="A24" s="4">
        <v>22</v>
      </c>
      <c r="B24" s="30">
        <v>2047</v>
      </c>
      <c r="C24" s="30">
        <v>1926</v>
      </c>
      <c r="D24" s="30">
        <v>1560</v>
      </c>
      <c r="E24" s="30">
        <v>1718</v>
      </c>
      <c r="F24" s="30">
        <v>1388</v>
      </c>
      <c r="G24" s="30">
        <v>1355</v>
      </c>
      <c r="H24" s="30">
        <v>1276</v>
      </c>
      <c r="I24" s="91">
        <v>3552</v>
      </c>
      <c r="J24" s="91">
        <v>3583</v>
      </c>
      <c r="K24" s="30">
        <v>1146</v>
      </c>
      <c r="L24" s="30">
        <v>1144</v>
      </c>
      <c r="M24" s="30">
        <v>1294</v>
      </c>
      <c r="N24" s="30">
        <v>1281</v>
      </c>
    </row>
    <row r="25" spans="1:14" ht="18.5" x14ac:dyDescent="0.35">
      <c r="A25" s="4">
        <v>23</v>
      </c>
      <c r="B25" s="61">
        <v>1169</v>
      </c>
      <c r="C25" s="61">
        <v>1190</v>
      </c>
      <c r="D25" s="61">
        <v>1136</v>
      </c>
      <c r="E25" s="61">
        <v>1196</v>
      </c>
      <c r="F25" s="61">
        <v>1076</v>
      </c>
      <c r="G25" s="61">
        <v>1106</v>
      </c>
      <c r="H25" s="61">
        <v>1110</v>
      </c>
      <c r="I25" s="90">
        <v>3813</v>
      </c>
      <c r="J25" s="90">
        <v>3906</v>
      </c>
      <c r="K25" s="61">
        <v>1026</v>
      </c>
      <c r="L25" s="61">
        <v>1158</v>
      </c>
      <c r="M25" s="61">
        <v>1268</v>
      </c>
      <c r="N25" s="61">
        <v>1047</v>
      </c>
    </row>
    <row r="26" spans="1:14" ht="18.5" x14ac:dyDescent="0.35">
      <c r="A26" s="4">
        <v>24</v>
      </c>
      <c r="B26" s="30">
        <v>1169</v>
      </c>
      <c r="C26" s="30">
        <v>1190</v>
      </c>
      <c r="D26" s="30">
        <v>1136</v>
      </c>
      <c r="E26" s="30">
        <v>1196</v>
      </c>
      <c r="F26" s="30">
        <v>1076</v>
      </c>
      <c r="G26" s="30">
        <v>1106</v>
      </c>
      <c r="H26" s="30">
        <v>1110</v>
      </c>
      <c r="I26" s="91">
        <v>3922</v>
      </c>
      <c r="J26" s="91">
        <v>3896</v>
      </c>
      <c r="K26" s="30">
        <v>1026</v>
      </c>
      <c r="L26" s="30">
        <v>1158</v>
      </c>
      <c r="M26" s="30">
        <v>1268</v>
      </c>
      <c r="N26" s="30">
        <v>1047</v>
      </c>
    </row>
    <row r="27" spans="1:14" ht="18.5" x14ac:dyDescent="0.35">
      <c r="A27" s="4" t="s">
        <v>10</v>
      </c>
      <c r="B27" s="5">
        <f t="shared" ref="B27:N27" si="0">SUM(B3:B26)</f>
        <v>36836</v>
      </c>
      <c r="C27" s="5">
        <f t="shared" si="0"/>
        <v>38500</v>
      </c>
      <c r="D27" s="5">
        <f t="shared" si="0"/>
        <v>35996</v>
      </c>
      <c r="E27" s="5">
        <f t="shared" si="0"/>
        <v>36732</v>
      </c>
      <c r="F27" s="5">
        <f t="shared" si="0"/>
        <v>35532</v>
      </c>
      <c r="G27" s="5">
        <f t="shared" si="0"/>
        <v>36644</v>
      </c>
      <c r="H27" s="5">
        <f t="shared" si="0"/>
        <v>32852</v>
      </c>
      <c r="I27" s="5">
        <f t="shared" si="0"/>
        <v>87046</v>
      </c>
      <c r="J27" s="5">
        <f t="shared" si="0"/>
        <v>87396</v>
      </c>
      <c r="K27" s="5">
        <f t="shared" si="0"/>
        <v>34112</v>
      </c>
      <c r="L27" s="5">
        <f t="shared" si="0"/>
        <v>36476</v>
      </c>
      <c r="M27" s="5">
        <f t="shared" si="0"/>
        <v>36212</v>
      </c>
      <c r="N27" s="5">
        <f t="shared" si="0"/>
        <v>36264</v>
      </c>
    </row>
    <row r="28" spans="1:14" x14ac:dyDescent="0.35">
      <c r="B28" s="30"/>
      <c r="C28" s="30"/>
      <c r="D28" s="30"/>
      <c r="E28" s="30"/>
      <c r="F28" s="30"/>
      <c r="G28" s="30"/>
      <c r="H28" s="30"/>
      <c r="I28" s="30"/>
      <c r="J28" s="30"/>
      <c r="K28" s="30"/>
      <c r="L28" s="30"/>
      <c r="M28" s="30"/>
      <c r="N28" s="30"/>
    </row>
    <row r="31" spans="1:14" ht="18.5" x14ac:dyDescent="0.45">
      <c r="A31" s="6" t="s">
        <v>25</v>
      </c>
    </row>
    <row r="32" spans="1:14" ht="18.5" x14ac:dyDescent="0.45">
      <c r="A32" s="6" t="s">
        <v>35</v>
      </c>
    </row>
    <row r="33" spans="1:1" ht="18.5" x14ac:dyDescent="0.45">
      <c r="A33" s="6" t="s">
        <v>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48"/>
  <sheetViews>
    <sheetView zoomScale="70" zoomScaleNormal="70" workbookViewId="0">
      <selection sqref="A1:W1"/>
    </sheetView>
  </sheetViews>
  <sheetFormatPr defaultColWidth="9.1796875" defaultRowHeight="14.5" x14ac:dyDescent="0.35"/>
  <cols>
    <col min="1" max="1" width="5.7265625" style="1" bestFit="1" customWidth="1"/>
    <col min="2" max="2" width="16.453125" style="1" customWidth="1"/>
    <col min="3" max="3" width="11.7265625" style="1" customWidth="1"/>
    <col min="4" max="4" width="10.26953125" style="1" customWidth="1"/>
    <col min="5" max="5" width="12.54296875" style="1" customWidth="1"/>
    <col min="6" max="7" width="12.54296875" style="41" customWidth="1"/>
    <col min="8" max="8" width="9.1796875" style="35"/>
    <col min="9" max="9" width="9.1796875" style="1"/>
    <col min="10" max="10" width="17.453125" style="1" customWidth="1"/>
    <col min="11" max="12" width="9.1796875" style="1"/>
    <col min="13" max="13" width="12" style="1" customWidth="1"/>
    <col min="14" max="15" width="12" style="41" customWidth="1"/>
    <col min="16" max="16" width="9.1796875" style="35"/>
    <col min="17" max="17" width="5.7265625" style="1" bestFit="1" customWidth="1"/>
    <col min="18" max="18" width="14.7265625" style="1" customWidth="1"/>
    <col min="19" max="19" width="7.453125" style="1" customWidth="1"/>
    <col min="20" max="20" width="8.7265625" style="1" customWidth="1"/>
    <col min="21" max="21" width="12" style="1" customWidth="1"/>
    <col min="22" max="23" width="9.1796875" style="41"/>
    <col min="24" max="16384" width="9.1796875" style="1"/>
  </cols>
  <sheetData>
    <row r="1" spans="1:24" ht="27.65" customHeight="1" x14ac:dyDescent="0.35">
      <c r="A1" s="101" t="s">
        <v>41</v>
      </c>
      <c r="B1" s="101"/>
      <c r="C1" s="101"/>
      <c r="D1" s="101"/>
      <c r="E1" s="101"/>
      <c r="F1" s="101"/>
      <c r="G1" s="101"/>
      <c r="H1" s="101"/>
      <c r="I1" s="101"/>
      <c r="J1" s="101"/>
      <c r="K1" s="101"/>
      <c r="L1" s="101"/>
      <c r="M1" s="101"/>
      <c r="N1" s="101"/>
      <c r="O1" s="101"/>
      <c r="P1" s="101"/>
      <c r="Q1" s="101"/>
      <c r="R1" s="101"/>
      <c r="S1" s="101"/>
      <c r="T1" s="101"/>
      <c r="U1" s="101"/>
      <c r="V1" s="101"/>
      <c r="W1" s="101"/>
    </row>
    <row r="2" spans="1:24" ht="27.65" customHeight="1" x14ac:dyDescent="0.35">
      <c r="A2" s="101" t="s">
        <v>40</v>
      </c>
      <c r="B2" s="101"/>
      <c r="C2" s="101"/>
      <c r="D2" s="101"/>
      <c r="E2" s="101"/>
      <c r="F2" s="101"/>
      <c r="G2" s="101"/>
      <c r="H2" s="101"/>
      <c r="I2" s="101"/>
      <c r="J2" s="101"/>
      <c r="K2" s="101"/>
      <c r="L2" s="101"/>
      <c r="M2" s="101"/>
      <c r="N2" s="101"/>
      <c r="O2" s="101"/>
      <c r="P2" s="101"/>
      <c r="Q2" s="101"/>
      <c r="R2" s="101"/>
      <c r="S2" s="101"/>
      <c r="T2" s="101"/>
      <c r="U2" s="101"/>
      <c r="V2" s="101"/>
      <c r="W2" s="101"/>
    </row>
    <row r="3" spans="1:24" ht="18.5" x14ac:dyDescent="0.45">
      <c r="A3" s="89">
        <v>44197</v>
      </c>
      <c r="B3" s="89"/>
      <c r="C3" s="89"/>
      <c r="D3" s="89"/>
      <c r="E3" s="89"/>
      <c r="F3" s="89"/>
      <c r="G3" s="80"/>
      <c r="H3" s="31"/>
      <c r="I3" s="89">
        <v>44228</v>
      </c>
      <c r="J3" s="89"/>
      <c r="K3" s="89"/>
      <c r="L3" s="89"/>
      <c r="M3" s="89"/>
      <c r="N3" s="89"/>
      <c r="O3" s="80"/>
      <c r="P3" s="31"/>
      <c r="Q3" s="89">
        <v>44256</v>
      </c>
      <c r="R3" s="89"/>
      <c r="S3" s="89"/>
      <c r="T3" s="89"/>
      <c r="U3" s="89"/>
      <c r="V3" s="89"/>
      <c r="W3" s="80"/>
    </row>
    <row r="4" spans="1:24" ht="46.5" x14ac:dyDescent="0.35">
      <c r="A4" s="7" t="s">
        <v>0</v>
      </c>
      <c r="B4" s="8" t="s">
        <v>17</v>
      </c>
      <c r="C4" s="9" t="s">
        <v>18</v>
      </c>
      <c r="D4" s="10" t="s">
        <v>19</v>
      </c>
      <c r="E4" s="9" t="s">
        <v>20</v>
      </c>
      <c r="F4" s="42" t="s">
        <v>23</v>
      </c>
      <c r="G4" s="9" t="s">
        <v>26</v>
      </c>
      <c r="H4" s="32"/>
      <c r="I4" s="33" t="s">
        <v>0</v>
      </c>
      <c r="J4" s="12" t="s">
        <v>17</v>
      </c>
      <c r="K4" s="12" t="s">
        <v>18</v>
      </c>
      <c r="L4" s="13" t="s">
        <v>19</v>
      </c>
      <c r="M4" s="12" t="s">
        <v>20</v>
      </c>
      <c r="N4" s="42" t="s">
        <v>23</v>
      </c>
      <c r="O4" s="9" t="s">
        <v>26</v>
      </c>
      <c r="P4" s="32"/>
      <c r="Q4" s="11" t="s">
        <v>0</v>
      </c>
      <c r="R4" s="12" t="s">
        <v>17</v>
      </c>
      <c r="S4" s="8" t="s">
        <v>18</v>
      </c>
      <c r="T4" s="14" t="s">
        <v>19</v>
      </c>
      <c r="U4" s="8" t="s">
        <v>20</v>
      </c>
      <c r="V4" s="42" t="s">
        <v>23</v>
      </c>
      <c r="W4" s="9" t="s">
        <v>26</v>
      </c>
    </row>
    <row r="5" spans="1:24" x14ac:dyDescent="0.35">
      <c r="A5" s="15">
        <v>1</v>
      </c>
      <c r="B5" s="43">
        <v>3053</v>
      </c>
      <c r="C5" s="43">
        <v>1420</v>
      </c>
      <c r="D5" s="43">
        <v>1633</v>
      </c>
      <c r="E5" s="44">
        <v>1.65</v>
      </c>
      <c r="F5" s="62">
        <f>D5/B5</f>
        <v>0.53488372093023251</v>
      </c>
      <c r="G5" s="43">
        <f>C5+D5*E5</f>
        <v>4114.45</v>
      </c>
      <c r="H5" s="1"/>
      <c r="I5" s="34">
        <v>1</v>
      </c>
      <c r="J5" s="43">
        <v>3170</v>
      </c>
      <c r="K5" s="43">
        <v>1420</v>
      </c>
      <c r="L5" s="43">
        <v>1750</v>
      </c>
      <c r="M5" s="44">
        <v>1.83</v>
      </c>
      <c r="N5" s="62">
        <f>L5/J5</f>
        <v>0.55205047318611988</v>
      </c>
      <c r="O5" s="43">
        <f>K5+L5*M5</f>
        <v>4622.5</v>
      </c>
      <c r="P5" s="1"/>
      <c r="Q5" s="15">
        <v>1</v>
      </c>
      <c r="R5" s="43">
        <v>3092</v>
      </c>
      <c r="S5" s="43">
        <v>1420</v>
      </c>
      <c r="T5" s="43">
        <v>1672</v>
      </c>
      <c r="U5" s="44">
        <v>1.74</v>
      </c>
      <c r="V5" s="62">
        <f>T5/R5</f>
        <v>0.54075032341526519</v>
      </c>
      <c r="W5" s="43">
        <f>S5+T5*U5</f>
        <v>4329.2800000000007</v>
      </c>
      <c r="X5" s="30"/>
    </row>
    <row r="6" spans="1:24" x14ac:dyDescent="0.35">
      <c r="A6" s="15">
        <v>2</v>
      </c>
      <c r="B6" s="43">
        <v>3053</v>
      </c>
      <c r="C6" s="43">
        <v>1420</v>
      </c>
      <c r="D6" s="43">
        <v>1633</v>
      </c>
      <c r="E6" s="44">
        <v>1.65</v>
      </c>
      <c r="F6" s="62">
        <f t="shared" ref="F6:F28" si="0">D6/B6</f>
        <v>0.53488372093023251</v>
      </c>
      <c r="G6" s="43">
        <f t="shared" ref="G6:G28" si="1">C6+D6*E6</f>
        <v>4114.45</v>
      </c>
      <c r="H6" s="1"/>
      <c r="I6" s="34">
        <v>2</v>
      </c>
      <c r="J6" s="43">
        <v>3170</v>
      </c>
      <c r="K6" s="43">
        <v>1420</v>
      </c>
      <c r="L6" s="43">
        <v>1750</v>
      </c>
      <c r="M6" s="44">
        <v>1.83</v>
      </c>
      <c r="N6" s="62">
        <f t="shared" ref="N6:N28" si="2">L6/J6</f>
        <v>0.55205047318611988</v>
      </c>
      <c r="O6" s="43">
        <f t="shared" ref="O6:O28" si="3">K6+L6*M6</f>
        <v>4622.5</v>
      </c>
      <c r="P6" s="1"/>
      <c r="Q6" s="15">
        <v>2</v>
      </c>
      <c r="R6" s="43">
        <v>3092</v>
      </c>
      <c r="S6" s="43">
        <v>1420</v>
      </c>
      <c r="T6" s="43">
        <v>1672</v>
      </c>
      <c r="U6" s="44">
        <v>1.74</v>
      </c>
      <c r="V6" s="62">
        <f t="shared" ref="V6:V28" si="4">T6/R6</f>
        <v>0.54075032341526519</v>
      </c>
      <c r="W6" s="43">
        <f t="shared" ref="W6:W28" si="5">S6+T6*U6</f>
        <v>4329.2800000000007</v>
      </c>
      <c r="X6" s="30"/>
    </row>
    <row r="7" spans="1:24" x14ac:dyDescent="0.35">
      <c r="A7" s="15">
        <v>3</v>
      </c>
      <c r="B7" s="45">
        <v>3053</v>
      </c>
      <c r="C7" s="45">
        <v>1420</v>
      </c>
      <c r="D7" s="45">
        <v>1633</v>
      </c>
      <c r="E7" s="46">
        <v>1.65</v>
      </c>
      <c r="F7" s="63">
        <f t="shared" si="0"/>
        <v>0.53488372093023251</v>
      </c>
      <c r="G7" s="45">
        <f t="shared" si="1"/>
        <v>4114.45</v>
      </c>
      <c r="H7" s="1"/>
      <c r="I7" s="34">
        <v>3</v>
      </c>
      <c r="J7" s="45">
        <v>3092</v>
      </c>
      <c r="K7" s="45">
        <v>1420</v>
      </c>
      <c r="L7" s="45">
        <v>1672</v>
      </c>
      <c r="M7" s="46">
        <v>1.74</v>
      </c>
      <c r="N7" s="63">
        <f t="shared" si="2"/>
        <v>0.54075032341526519</v>
      </c>
      <c r="O7" s="45">
        <f t="shared" si="3"/>
        <v>4329.2800000000007</v>
      </c>
      <c r="P7" s="1"/>
      <c r="Q7" s="15">
        <v>3</v>
      </c>
      <c r="R7" s="45">
        <v>3170</v>
      </c>
      <c r="S7" s="45">
        <v>1420</v>
      </c>
      <c r="T7" s="45">
        <v>1750</v>
      </c>
      <c r="U7" s="46">
        <v>1.83</v>
      </c>
      <c r="V7" s="63">
        <f t="shared" si="4"/>
        <v>0.55205047318611988</v>
      </c>
      <c r="W7" s="45">
        <f t="shared" si="5"/>
        <v>4622.5</v>
      </c>
      <c r="X7" s="30"/>
    </row>
    <row r="8" spans="1:24" x14ac:dyDescent="0.35">
      <c r="A8" s="15">
        <v>4</v>
      </c>
      <c r="B8" s="45">
        <v>3053</v>
      </c>
      <c r="C8" s="45">
        <v>1420</v>
      </c>
      <c r="D8" s="45">
        <v>1633</v>
      </c>
      <c r="E8" s="46">
        <v>1.65</v>
      </c>
      <c r="F8" s="63">
        <f t="shared" si="0"/>
        <v>0.53488372093023251</v>
      </c>
      <c r="G8" s="45">
        <f t="shared" si="1"/>
        <v>4114.45</v>
      </c>
      <c r="H8" s="1"/>
      <c r="I8" s="34">
        <v>4</v>
      </c>
      <c r="J8" s="45">
        <v>3092</v>
      </c>
      <c r="K8" s="45">
        <v>1420</v>
      </c>
      <c r="L8" s="45">
        <v>1672</v>
      </c>
      <c r="M8" s="46">
        <v>1.74</v>
      </c>
      <c r="N8" s="63">
        <f t="shared" si="2"/>
        <v>0.54075032341526519</v>
      </c>
      <c r="O8" s="45">
        <f t="shared" si="3"/>
        <v>4329.2800000000007</v>
      </c>
      <c r="P8" s="1"/>
      <c r="Q8" s="15">
        <v>4</v>
      </c>
      <c r="R8" s="45">
        <v>3170</v>
      </c>
      <c r="S8" s="45">
        <v>1420</v>
      </c>
      <c r="T8" s="45">
        <v>1750</v>
      </c>
      <c r="U8" s="46">
        <v>1.83</v>
      </c>
      <c r="V8" s="63">
        <f t="shared" si="4"/>
        <v>0.55205047318611988</v>
      </c>
      <c r="W8" s="45">
        <f t="shared" si="5"/>
        <v>4622.5</v>
      </c>
      <c r="X8" s="30"/>
    </row>
    <row r="9" spans="1:24" x14ac:dyDescent="0.35">
      <c r="A9" s="15">
        <v>5</v>
      </c>
      <c r="B9" s="45">
        <v>3053</v>
      </c>
      <c r="C9" s="45">
        <v>1420</v>
      </c>
      <c r="D9" s="45">
        <v>1633</v>
      </c>
      <c r="E9" s="46">
        <v>1.65</v>
      </c>
      <c r="F9" s="63">
        <f t="shared" si="0"/>
        <v>0.53488372093023251</v>
      </c>
      <c r="G9" s="45">
        <f t="shared" si="1"/>
        <v>4114.45</v>
      </c>
      <c r="H9" s="1"/>
      <c r="I9" s="34">
        <v>5</v>
      </c>
      <c r="J9" s="45">
        <v>3092</v>
      </c>
      <c r="K9" s="45">
        <v>1420</v>
      </c>
      <c r="L9" s="45">
        <v>1672</v>
      </c>
      <c r="M9" s="46">
        <v>1.74</v>
      </c>
      <c r="N9" s="63">
        <f t="shared" si="2"/>
        <v>0.54075032341526519</v>
      </c>
      <c r="O9" s="45">
        <f t="shared" si="3"/>
        <v>4329.2800000000007</v>
      </c>
      <c r="P9" s="1"/>
      <c r="Q9" s="15">
        <v>5</v>
      </c>
      <c r="R9" s="45">
        <v>3170</v>
      </c>
      <c r="S9" s="45">
        <v>1420</v>
      </c>
      <c r="T9" s="45">
        <v>1750</v>
      </c>
      <c r="U9" s="46">
        <v>1.83</v>
      </c>
      <c r="V9" s="63">
        <f t="shared" si="4"/>
        <v>0.55205047318611988</v>
      </c>
      <c r="W9" s="45">
        <f t="shared" si="5"/>
        <v>4622.5</v>
      </c>
      <c r="X9" s="30"/>
    </row>
    <row r="10" spans="1:24" x14ac:dyDescent="0.35">
      <c r="A10" s="15">
        <v>6</v>
      </c>
      <c r="B10" s="45">
        <v>3053</v>
      </c>
      <c r="C10" s="45">
        <v>1420</v>
      </c>
      <c r="D10" s="45">
        <v>1633</v>
      </c>
      <c r="E10" s="46">
        <v>1.65</v>
      </c>
      <c r="F10" s="63">
        <f t="shared" si="0"/>
        <v>0.53488372093023251</v>
      </c>
      <c r="G10" s="45">
        <f t="shared" si="1"/>
        <v>4114.45</v>
      </c>
      <c r="H10" s="1"/>
      <c r="I10" s="34">
        <v>6</v>
      </c>
      <c r="J10" s="45">
        <v>3092</v>
      </c>
      <c r="K10" s="45">
        <v>1420</v>
      </c>
      <c r="L10" s="45">
        <v>1672</v>
      </c>
      <c r="M10" s="46">
        <v>1.74</v>
      </c>
      <c r="N10" s="63">
        <f t="shared" si="2"/>
        <v>0.54075032341526519</v>
      </c>
      <c r="O10" s="45">
        <f t="shared" si="3"/>
        <v>4329.2800000000007</v>
      </c>
      <c r="P10" s="1"/>
      <c r="Q10" s="15">
        <v>6</v>
      </c>
      <c r="R10" s="45">
        <v>3170</v>
      </c>
      <c r="S10" s="45">
        <v>1420</v>
      </c>
      <c r="T10" s="45">
        <v>1750</v>
      </c>
      <c r="U10" s="46">
        <v>1.83</v>
      </c>
      <c r="V10" s="63">
        <f t="shared" si="4"/>
        <v>0.55205047318611988</v>
      </c>
      <c r="W10" s="45">
        <f t="shared" si="5"/>
        <v>4622.5</v>
      </c>
      <c r="X10" s="30"/>
    </row>
    <row r="11" spans="1:24" x14ac:dyDescent="0.35">
      <c r="A11" s="15">
        <v>7</v>
      </c>
      <c r="B11" s="47">
        <v>2959</v>
      </c>
      <c r="C11" s="47">
        <v>1420</v>
      </c>
      <c r="D11" s="47">
        <v>1539</v>
      </c>
      <c r="E11" s="48">
        <v>1.51</v>
      </c>
      <c r="F11" s="64">
        <f t="shared" si="0"/>
        <v>0.52010814464346067</v>
      </c>
      <c r="G11" s="47">
        <f t="shared" si="1"/>
        <v>3743.89</v>
      </c>
      <c r="H11" s="1"/>
      <c r="I11" s="34">
        <v>7</v>
      </c>
      <c r="J11" s="47">
        <v>2959</v>
      </c>
      <c r="K11" s="47">
        <v>1420</v>
      </c>
      <c r="L11" s="47">
        <v>1539</v>
      </c>
      <c r="M11" s="48">
        <v>1.51</v>
      </c>
      <c r="N11" s="64">
        <f t="shared" si="2"/>
        <v>0.52010814464346067</v>
      </c>
      <c r="O11" s="47">
        <f t="shared" si="3"/>
        <v>3743.89</v>
      </c>
      <c r="P11" s="1"/>
      <c r="Q11" s="15">
        <v>7</v>
      </c>
      <c r="R11" s="47">
        <v>3002</v>
      </c>
      <c r="S11" s="47">
        <v>1420</v>
      </c>
      <c r="T11" s="47">
        <v>1582</v>
      </c>
      <c r="U11" s="48">
        <v>1.58</v>
      </c>
      <c r="V11" s="64">
        <f t="shared" si="4"/>
        <v>0.52698201199200534</v>
      </c>
      <c r="W11" s="47">
        <f t="shared" si="5"/>
        <v>3919.56</v>
      </c>
      <c r="X11" s="30"/>
    </row>
    <row r="12" spans="1:24" x14ac:dyDescent="0.35">
      <c r="A12" s="15">
        <v>8</v>
      </c>
      <c r="B12" s="47">
        <v>2959</v>
      </c>
      <c r="C12" s="47">
        <v>1420</v>
      </c>
      <c r="D12" s="47">
        <v>1539</v>
      </c>
      <c r="E12" s="48">
        <v>1.51</v>
      </c>
      <c r="F12" s="64">
        <f t="shared" si="0"/>
        <v>0.52010814464346067</v>
      </c>
      <c r="G12" s="47">
        <f t="shared" si="1"/>
        <v>3743.89</v>
      </c>
      <c r="H12" s="1"/>
      <c r="I12" s="34">
        <v>8</v>
      </c>
      <c r="J12" s="47">
        <v>2959</v>
      </c>
      <c r="K12" s="47">
        <v>1420</v>
      </c>
      <c r="L12" s="47">
        <v>1539</v>
      </c>
      <c r="M12" s="48">
        <v>1.51</v>
      </c>
      <c r="N12" s="64">
        <f t="shared" si="2"/>
        <v>0.52010814464346067</v>
      </c>
      <c r="O12" s="47">
        <f t="shared" si="3"/>
        <v>3743.89</v>
      </c>
      <c r="P12" s="1"/>
      <c r="Q12" s="15">
        <v>8</v>
      </c>
      <c r="R12" s="47">
        <v>3002</v>
      </c>
      <c r="S12" s="47">
        <v>1420</v>
      </c>
      <c r="T12" s="47">
        <v>1582</v>
      </c>
      <c r="U12" s="48">
        <v>1.58</v>
      </c>
      <c r="V12" s="64">
        <f t="shared" si="4"/>
        <v>0.52698201199200534</v>
      </c>
      <c r="W12" s="47">
        <f t="shared" si="5"/>
        <v>3919.56</v>
      </c>
      <c r="X12" s="30"/>
    </row>
    <row r="13" spans="1:24" x14ac:dyDescent="0.35">
      <c r="A13" s="15">
        <v>9</v>
      </c>
      <c r="B13" s="47">
        <v>2959</v>
      </c>
      <c r="C13" s="47">
        <v>1420</v>
      </c>
      <c r="D13" s="47">
        <v>1539</v>
      </c>
      <c r="E13" s="48">
        <v>1.51</v>
      </c>
      <c r="F13" s="64">
        <f t="shared" si="0"/>
        <v>0.52010814464346067</v>
      </c>
      <c r="G13" s="47">
        <f t="shared" si="1"/>
        <v>3743.89</v>
      </c>
      <c r="H13" s="1"/>
      <c r="I13" s="34">
        <v>9</v>
      </c>
      <c r="J13" s="47">
        <v>2959</v>
      </c>
      <c r="K13" s="47">
        <v>1420</v>
      </c>
      <c r="L13" s="47">
        <v>1539</v>
      </c>
      <c r="M13" s="48">
        <v>1.51</v>
      </c>
      <c r="N13" s="64">
        <f t="shared" si="2"/>
        <v>0.52010814464346067</v>
      </c>
      <c r="O13" s="47">
        <f t="shared" si="3"/>
        <v>3743.89</v>
      </c>
      <c r="P13" s="1"/>
      <c r="Q13" s="15">
        <v>9</v>
      </c>
      <c r="R13" s="47">
        <v>3002</v>
      </c>
      <c r="S13" s="47">
        <v>1420</v>
      </c>
      <c r="T13" s="47">
        <v>1582</v>
      </c>
      <c r="U13" s="48">
        <v>1.58</v>
      </c>
      <c r="V13" s="64">
        <f t="shared" si="4"/>
        <v>0.52698201199200534</v>
      </c>
      <c r="W13" s="47">
        <f t="shared" si="5"/>
        <v>3919.56</v>
      </c>
      <c r="X13" s="30"/>
    </row>
    <row r="14" spans="1:24" x14ac:dyDescent="0.35">
      <c r="A14" s="15">
        <v>10</v>
      </c>
      <c r="B14" s="47">
        <v>2959</v>
      </c>
      <c r="C14" s="47">
        <v>1420</v>
      </c>
      <c r="D14" s="47">
        <v>1539</v>
      </c>
      <c r="E14" s="48">
        <v>1.51</v>
      </c>
      <c r="F14" s="64">
        <f t="shared" si="0"/>
        <v>0.52010814464346067</v>
      </c>
      <c r="G14" s="47">
        <f t="shared" si="1"/>
        <v>3743.89</v>
      </c>
      <c r="H14" s="1"/>
      <c r="I14" s="34">
        <v>10</v>
      </c>
      <c r="J14" s="47">
        <v>2959</v>
      </c>
      <c r="K14" s="47">
        <v>1420</v>
      </c>
      <c r="L14" s="47">
        <v>1539</v>
      </c>
      <c r="M14" s="48">
        <v>1.51</v>
      </c>
      <c r="N14" s="64">
        <f t="shared" si="2"/>
        <v>0.52010814464346067</v>
      </c>
      <c r="O14" s="47">
        <f t="shared" si="3"/>
        <v>3743.89</v>
      </c>
      <c r="P14" s="1"/>
      <c r="Q14" s="15">
        <v>10</v>
      </c>
      <c r="R14" s="47">
        <v>3002</v>
      </c>
      <c r="S14" s="47">
        <v>1420</v>
      </c>
      <c r="T14" s="47">
        <v>1582</v>
      </c>
      <c r="U14" s="48">
        <v>1.58</v>
      </c>
      <c r="V14" s="64">
        <f t="shared" si="4"/>
        <v>0.52698201199200534</v>
      </c>
      <c r="W14" s="47">
        <f t="shared" si="5"/>
        <v>3919.56</v>
      </c>
      <c r="X14" s="30"/>
    </row>
    <row r="15" spans="1:24" x14ac:dyDescent="0.35">
      <c r="A15" s="15">
        <v>11</v>
      </c>
      <c r="B15" s="49">
        <v>2880</v>
      </c>
      <c r="C15" s="49">
        <v>1420</v>
      </c>
      <c r="D15" s="49">
        <v>1460</v>
      </c>
      <c r="E15" s="50">
        <v>1.44</v>
      </c>
      <c r="F15" s="65">
        <f t="shared" si="0"/>
        <v>0.50694444444444442</v>
      </c>
      <c r="G15" s="49">
        <f t="shared" si="1"/>
        <v>3522.4</v>
      </c>
      <c r="H15" s="1"/>
      <c r="I15" s="34">
        <v>11</v>
      </c>
      <c r="J15" s="49">
        <v>2959</v>
      </c>
      <c r="K15" s="49">
        <v>1420</v>
      </c>
      <c r="L15" s="49">
        <v>1539</v>
      </c>
      <c r="M15" s="50">
        <v>1.51</v>
      </c>
      <c r="N15" s="65">
        <f t="shared" si="2"/>
        <v>0.52010814464346067</v>
      </c>
      <c r="O15" s="49">
        <f t="shared" si="3"/>
        <v>3743.89</v>
      </c>
      <c r="P15" s="1"/>
      <c r="Q15" s="15">
        <v>11</v>
      </c>
      <c r="R15" s="49">
        <v>2959</v>
      </c>
      <c r="S15" s="49">
        <v>1420</v>
      </c>
      <c r="T15" s="49">
        <v>1539</v>
      </c>
      <c r="U15" s="50">
        <v>1.51</v>
      </c>
      <c r="V15" s="65">
        <f t="shared" si="4"/>
        <v>0.52010814464346067</v>
      </c>
      <c r="W15" s="49">
        <f t="shared" si="5"/>
        <v>3743.89</v>
      </c>
      <c r="X15" s="30"/>
    </row>
    <row r="16" spans="1:24" x14ac:dyDescent="0.35">
      <c r="A16" s="15">
        <v>12</v>
      </c>
      <c r="B16" s="49">
        <v>2880</v>
      </c>
      <c r="C16" s="49">
        <v>1420</v>
      </c>
      <c r="D16" s="49">
        <v>1460</v>
      </c>
      <c r="E16" s="50">
        <v>1.44</v>
      </c>
      <c r="F16" s="65">
        <f t="shared" si="0"/>
        <v>0.50694444444444442</v>
      </c>
      <c r="G16" s="49">
        <f t="shared" si="1"/>
        <v>3522.4</v>
      </c>
      <c r="H16" s="1"/>
      <c r="I16" s="34">
        <v>12</v>
      </c>
      <c r="J16" s="49">
        <v>2959</v>
      </c>
      <c r="K16" s="49">
        <v>1420</v>
      </c>
      <c r="L16" s="49">
        <v>1539</v>
      </c>
      <c r="M16" s="50">
        <v>1.51</v>
      </c>
      <c r="N16" s="65">
        <f t="shared" si="2"/>
        <v>0.52010814464346067</v>
      </c>
      <c r="O16" s="49">
        <f t="shared" si="3"/>
        <v>3743.89</v>
      </c>
      <c r="P16" s="1"/>
      <c r="Q16" s="15">
        <v>12</v>
      </c>
      <c r="R16" s="49">
        <v>2959</v>
      </c>
      <c r="S16" s="49">
        <v>1420</v>
      </c>
      <c r="T16" s="49">
        <v>1539</v>
      </c>
      <c r="U16" s="50">
        <v>1.51</v>
      </c>
      <c r="V16" s="65">
        <f t="shared" si="4"/>
        <v>0.52010814464346067</v>
      </c>
      <c r="W16" s="49">
        <f t="shared" si="5"/>
        <v>3743.89</v>
      </c>
      <c r="X16" s="30"/>
    </row>
    <row r="17" spans="1:24" x14ac:dyDescent="0.35">
      <c r="A17" s="15">
        <v>13</v>
      </c>
      <c r="B17" s="49">
        <v>2880</v>
      </c>
      <c r="C17" s="49">
        <v>1420</v>
      </c>
      <c r="D17" s="49">
        <v>1460</v>
      </c>
      <c r="E17" s="50">
        <v>1.44</v>
      </c>
      <c r="F17" s="65">
        <f t="shared" si="0"/>
        <v>0.50694444444444442</v>
      </c>
      <c r="G17" s="49">
        <f t="shared" si="1"/>
        <v>3522.4</v>
      </c>
      <c r="H17" s="1"/>
      <c r="I17" s="34">
        <v>13</v>
      </c>
      <c r="J17" s="49">
        <v>2959</v>
      </c>
      <c r="K17" s="49">
        <v>1420</v>
      </c>
      <c r="L17" s="49">
        <v>1539</v>
      </c>
      <c r="M17" s="50">
        <v>1.51</v>
      </c>
      <c r="N17" s="65">
        <f t="shared" si="2"/>
        <v>0.52010814464346067</v>
      </c>
      <c r="O17" s="49">
        <f t="shared" si="3"/>
        <v>3743.89</v>
      </c>
      <c r="P17" s="1"/>
      <c r="Q17" s="15">
        <v>13</v>
      </c>
      <c r="R17" s="49">
        <v>2959</v>
      </c>
      <c r="S17" s="49">
        <v>1420</v>
      </c>
      <c r="T17" s="49">
        <v>1539</v>
      </c>
      <c r="U17" s="50">
        <v>1.51</v>
      </c>
      <c r="V17" s="65">
        <f t="shared" si="4"/>
        <v>0.52010814464346067</v>
      </c>
      <c r="W17" s="49">
        <f t="shared" si="5"/>
        <v>3743.89</v>
      </c>
      <c r="X17" s="30"/>
    </row>
    <row r="18" spans="1:24" x14ac:dyDescent="0.35">
      <c r="A18" s="15">
        <v>14</v>
      </c>
      <c r="B18" s="49">
        <v>2880</v>
      </c>
      <c r="C18" s="49">
        <v>1420</v>
      </c>
      <c r="D18" s="49">
        <v>1460</v>
      </c>
      <c r="E18" s="50">
        <v>1.44</v>
      </c>
      <c r="F18" s="65">
        <f t="shared" si="0"/>
        <v>0.50694444444444442</v>
      </c>
      <c r="G18" s="49">
        <f t="shared" si="1"/>
        <v>3522.4</v>
      </c>
      <c r="H18" s="1"/>
      <c r="I18" s="34">
        <v>14</v>
      </c>
      <c r="J18" s="49">
        <v>2959</v>
      </c>
      <c r="K18" s="49">
        <v>1420</v>
      </c>
      <c r="L18" s="49">
        <v>1539</v>
      </c>
      <c r="M18" s="50">
        <v>1.51</v>
      </c>
      <c r="N18" s="65">
        <f t="shared" si="2"/>
        <v>0.52010814464346067</v>
      </c>
      <c r="O18" s="49">
        <f t="shared" si="3"/>
        <v>3743.89</v>
      </c>
      <c r="P18" s="1"/>
      <c r="Q18" s="15">
        <v>14</v>
      </c>
      <c r="R18" s="49">
        <v>2959</v>
      </c>
      <c r="S18" s="49">
        <v>1420</v>
      </c>
      <c r="T18" s="49">
        <v>1539</v>
      </c>
      <c r="U18" s="50">
        <v>1.51</v>
      </c>
      <c r="V18" s="65">
        <f t="shared" si="4"/>
        <v>0.52010814464346067</v>
      </c>
      <c r="W18" s="49">
        <f t="shared" si="5"/>
        <v>3743.89</v>
      </c>
      <c r="X18" s="30"/>
    </row>
    <row r="19" spans="1:24" x14ac:dyDescent="0.35">
      <c r="A19" s="15">
        <v>15</v>
      </c>
      <c r="B19" s="51">
        <v>2880</v>
      </c>
      <c r="C19" s="51">
        <v>1420</v>
      </c>
      <c r="D19" s="51">
        <v>1460</v>
      </c>
      <c r="E19" s="52">
        <v>1.44</v>
      </c>
      <c r="F19" s="66">
        <f t="shared" si="0"/>
        <v>0.50694444444444442</v>
      </c>
      <c r="G19" s="51">
        <f t="shared" si="1"/>
        <v>3522.4</v>
      </c>
      <c r="H19" s="1"/>
      <c r="I19" s="34">
        <v>15</v>
      </c>
      <c r="J19" s="51">
        <v>2959</v>
      </c>
      <c r="K19" s="51">
        <v>1420</v>
      </c>
      <c r="L19" s="51">
        <v>1539</v>
      </c>
      <c r="M19" s="52">
        <v>1.51</v>
      </c>
      <c r="N19" s="66">
        <f t="shared" si="2"/>
        <v>0.52010814464346067</v>
      </c>
      <c r="O19" s="51">
        <f t="shared" si="3"/>
        <v>3743.89</v>
      </c>
      <c r="P19" s="1"/>
      <c r="Q19" s="15">
        <v>15</v>
      </c>
      <c r="R19" s="51">
        <v>2959</v>
      </c>
      <c r="S19" s="51">
        <v>1420</v>
      </c>
      <c r="T19" s="51">
        <v>1539</v>
      </c>
      <c r="U19" s="52">
        <v>1.51</v>
      </c>
      <c r="V19" s="66">
        <f t="shared" si="4"/>
        <v>0.52010814464346067</v>
      </c>
      <c r="W19" s="51">
        <f t="shared" si="5"/>
        <v>3743.89</v>
      </c>
      <c r="X19" s="30"/>
    </row>
    <row r="20" spans="1:24" x14ac:dyDescent="0.35">
      <c r="A20" s="15">
        <v>16</v>
      </c>
      <c r="B20" s="51">
        <v>2880</v>
      </c>
      <c r="C20" s="51">
        <v>1420</v>
      </c>
      <c r="D20" s="51">
        <v>1460</v>
      </c>
      <c r="E20" s="52">
        <v>1.44</v>
      </c>
      <c r="F20" s="66">
        <f t="shared" si="0"/>
        <v>0.50694444444444442</v>
      </c>
      <c r="G20" s="51">
        <f t="shared" si="1"/>
        <v>3522.4</v>
      </c>
      <c r="H20" s="1"/>
      <c r="I20" s="34">
        <v>16</v>
      </c>
      <c r="J20" s="51">
        <v>2959</v>
      </c>
      <c r="K20" s="51">
        <v>1420</v>
      </c>
      <c r="L20" s="51">
        <v>1539</v>
      </c>
      <c r="M20" s="52">
        <v>1.51</v>
      </c>
      <c r="N20" s="66">
        <f t="shared" si="2"/>
        <v>0.52010814464346067</v>
      </c>
      <c r="O20" s="51">
        <f t="shared" si="3"/>
        <v>3743.89</v>
      </c>
      <c r="P20" s="1"/>
      <c r="Q20" s="15">
        <v>16</v>
      </c>
      <c r="R20" s="51">
        <v>2959</v>
      </c>
      <c r="S20" s="51">
        <v>1420</v>
      </c>
      <c r="T20" s="51">
        <v>1539</v>
      </c>
      <c r="U20" s="52">
        <v>1.51</v>
      </c>
      <c r="V20" s="66">
        <f t="shared" si="4"/>
        <v>0.52010814464346067</v>
      </c>
      <c r="W20" s="51">
        <f t="shared" si="5"/>
        <v>3743.89</v>
      </c>
      <c r="X20" s="30"/>
    </row>
    <row r="21" spans="1:24" x14ac:dyDescent="0.35">
      <c r="A21" s="15">
        <v>17</v>
      </c>
      <c r="B21" s="51">
        <v>2880</v>
      </c>
      <c r="C21" s="51">
        <v>1420</v>
      </c>
      <c r="D21" s="51">
        <v>1460</v>
      </c>
      <c r="E21" s="52">
        <v>1.44</v>
      </c>
      <c r="F21" s="66">
        <f t="shared" si="0"/>
        <v>0.50694444444444442</v>
      </c>
      <c r="G21" s="51">
        <f t="shared" si="1"/>
        <v>3522.4</v>
      </c>
      <c r="H21" s="1"/>
      <c r="I21" s="34">
        <v>17</v>
      </c>
      <c r="J21" s="51">
        <v>2959</v>
      </c>
      <c r="K21" s="51">
        <v>1420</v>
      </c>
      <c r="L21" s="51">
        <v>1539</v>
      </c>
      <c r="M21" s="52">
        <v>1.51</v>
      </c>
      <c r="N21" s="66">
        <f t="shared" si="2"/>
        <v>0.52010814464346067</v>
      </c>
      <c r="O21" s="51">
        <f t="shared" si="3"/>
        <v>3743.89</v>
      </c>
      <c r="P21" s="1"/>
      <c r="Q21" s="15">
        <v>17</v>
      </c>
      <c r="R21" s="51">
        <v>2959</v>
      </c>
      <c r="S21" s="51">
        <v>1420</v>
      </c>
      <c r="T21" s="51">
        <v>1539</v>
      </c>
      <c r="U21" s="52">
        <v>1.51</v>
      </c>
      <c r="V21" s="66">
        <f t="shared" si="4"/>
        <v>0.52010814464346067</v>
      </c>
      <c r="W21" s="51">
        <f t="shared" si="5"/>
        <v>3743.89</v>
      </c>
      <c r="X21" s="30"/>
    </row>
    <row r="22" spans="1:24" x14ac:dyDescent="0.35">
      <c r="A22" s="15">
        <v>18</v>
      </c>
      <c r="B22" s="51">
        <v>2880</v>
      </c>
      <c r="C22" s="51">
        <v>1420</v>
      </c>
      <c r="D22" s="51">
        <v>1460</v>
      </c>
      <c r="E22" s="52">
        <v>1.44</v>
      </c>
      <c r="F22" s="66">
        <f t="shared" si="0"/>
        <v>0.50694444444444442</v>
      </c>
      <c r="G22" s="51">
        <f t="shared" si="1"/>
        <v>3522.4</v>
      </c>
      <c r="H22" s="1"/>
      <c r="I22" s="34">
        <v>18</v>
      </c>
      <c r="J22" s="51">
        <v>2959</v>
      </c>
      <c r="K22" s="51">
        <v>1420</v>
      </c>
      <c r="L22" s="51">
        <v>1539</v>
      </c>
      <c r="M22" s="52">
        <v>1.51</v>
      </c>
      <c r="N22" s="66">
        <f t="shared" si="2"/>
        <v>0.52010814464346067</v>
      </c>
      <c r="O22" s="51">
        <f t="shared" si="3"/>
        <v>3743.89</v>
      </c>
      <c r="P22" s="1"/>
      <c r="Q22" s="15">
        <v>18</v>
      </c>
      <c r="R22" s="51">
        <v>2959</v>
      </c>
      <c r="S22" s="51">
        <v>1420</v>
      </c>
      <c r="T22" s="51">
        <v>1539</v>
      </c>
      <c r="U22" s="52">
        <v>1.51</v>
      </c>
      <c r="V22" s="66">
        <f t="shared" si="4"/>
        <v>0.52010814464346067</v>
      </c>
      <c r="W22" s="51">
        <f t="shared" si="5"/>
        <v>3743.89</v>
      </c>
      <c r="X22" s="30"/>
    </row>
    <row r="23" spans="1:24" x14ac:dyDescent="0.35">
      <c r="A23" s="15">
        <v>19</v>
      </c>
      <c r="B23" s="53">
        <v>2959</v>
      </c>
      <c r="C23" s="53">
        <v>1420</v>
      </c>
      <c r="D23" s="53">
        <v>1539</v>
      </c>
      <c r="E23" s="54">
        <v>1.51</v>
      </c>
      <c r="F23" s="67">
        <f t="shared" si="0"/>
        <v>0.52010814464346067</v>
      </c>
      <c r="G23" s="53">
        <f t="shared" si="1"/>
        <v>3743.89</v>
      </c>
      <c r="H23" s="1"/>
      <c r="I23" s="34">
        <v>19</v>
      </c>
      <c r="J23" s="53">
        <v>3002</v>
      </c>
      <c r="K23" s="53">
        <v>1420</v>
      </c>
      <c r="L23" s="53">
        <v>1582</v>
      </c>
      <c r="M23" s="54">
        <v>1.58</v>
      </c>
      <c r="N23" s="67">
        <f t="shared" si="2"/>
        <v>0.52698201199200534</v>
      </c>
      <c r="O23" s="53">
        <f t="shared" si="3"/>
        <v>3919.56</v>
      </c>
      <c r="P23" s="1"/>
      <c r="Q23" s="15">
        <v>19</v>
      </c>
      <c r="R23" s="53">
        <v>2959</v>
      </c>
      <c r="S23" s="53">
        <v>1420</v>
      </c>
      <c r="T23" s="53">
        <v>1539</v>
      </c>
      <c r="U23" s="54">
        <v>1.51</v>
      </c>
      <c r="V23" s="67">
        <f t="shared" si="4"/>
        <v>0.52010814464346067</v>
      </c>
      <c r="W23" s="53">
        <f t="shared" si="5"/>
        <v>3743.89</v>
      </c>
      <c r="X23" s="30"/>
    </row>
    <row r="24" spans="1:24" x14ac:dyDescent="0.35">
      <c r="A24" s="15">
        <v>20</v>
      </c>
      <c r="B24" s="53">
        <v>2959</v>
      </c>
      <c r="C24" s="53">
        <v>1420</v>
      </c>
      <c r="D24" s="53">
        <v>1539</v>
      </c>
      <c r="E24" s="54">
        <v>1.51</v>
      </c>
      <c r="F24" s="67">
        <f t="shared" si="0"/>
        <v>0.52010814464346067</v>
      </c>
      <c r="G24" s="53">
        <f t="shared" si="1"/>
        <v>3743.89</v>
      </c>
      <c r="H24" s="1"/>
      <c r="I24" s="34">
        <v>20</v>
      </c>
      <c r="J24" s="53">
        <v>3002</v>
      </c>
      <c r="K24" s="53">
        <v>1420</v>
      </c>
      <c r="L24" s="53">
        <v>1582</v>
      </c>
      <c r="M24" s="54">
        <v>1.58</v>
      </c>
      <c r="N24" s="67">
        <f t="shared" si="2"/>
        <v>0.52698201199200534</v>
      </c>
      <c r="O24" s="53">
        <f t="shared" si="3"/>
        <v>3919.56</v>
      </c>
      <c r="P24" s="1"/>
      <c r="Q24" s="15">
        <v>20</v>
      </c>
      <c r="R24" s="53">
        <v>2959</v>
      </c>
      <c r="S24" s="53">
        <v>1420</v>
      </c>
      <c r="T24" s="53">
        <v>1539</v>
      </c>
      <c r="U24" s="54">
        <v>1.51</v>
      </c>
      <c r="V24" s="67">
        <f t="shared" si="4"/>
        <v>0.52010814464346067</v>
      </c>
      <c r="W24" s="53">
        <f t="shared" si="5"/>
        <v>3743.89</v>
      </c>
      <c r="X24" s="30"/>
    </row>
    <row r="25" spans="1:24" x14ac:dyDescent="0.35">
      <c r="A25" s="15">
        <v>21</v>
      </c>
      <c r="B25" s="53">
        <v>2959</v>
      </c>
      <c r="C25" s="53">
        <v>1420</v>
      </c>
      <c r="D25" s="53">
        <v>1539</v>
      </c>
      <c r="E25" s="54">
        <v>1.51</v>
      </c>
      <c r="F25" s="67">
        <f t="shared" si="0"/>
        <v>0.52010814464346067</v>
      </c>
      <c r="G25" s="53">
        <f t="shared" si="1"/>
        <v>3743.89</v>
      </c>
      <c r="H25" s="1"/>
      <c r="I25" s="34">
        <v>21</v>
      </c>
      <c r="J25" s="53">
        <v>3002</v>
      </c>
      <c r="K25" s="53">
        <v>1420</v>
      </c>
      <c r="L25" s="53">
        <v>1582</v>
      </c>
      <c r="M25" s="54">
        <v>1.58</v>
      </c>
      <c r="N25" s="67">
        <f t="shared" si="2"/>
        <v>0.52698201199200534</v>
      </c>
      <c r="O25" s="53">
        <f t="shared" si="3"/>
        <v>3919.56</v>
      </c>
      <c r="P25" s="1"/>
      <c r="Q25" s="15">
        <v>21</v>
      </c>
      <c r="R25" s="53">
        <v>2959</v>
      </c>
      <c r="S25" s="53">
        <v>1420</v>
      </c>
      <c r="T25" s="53">
        <v>1539</v>
      </c>
      <c r="U25" s="54">
        <v>1.51</v>
      </c>
      <c r="V25" s="67">
        <f t="shared" si="4"/>
        <v>0.52010814464346067</v>
      </c>
      <c r="W25" s="53">
        <f t="shared" si="5"/>
        <v>3743.89</v>
      </c>
      <c r="X25" s="30"/>
    </row>
    <row r="26" spans="1:24" x14ac:dyDescent="0.35">
      <c r="A26" s="15">
        <v>22</v>
      </c>
      <c r="B26" s="53">
        <v>2959</v>
      </c>
      <c r="C26" s="53">
        <v>1420</v>
      </c>
      <c r="D26" s="53">
        <v>1539</v>
      </c>
      <c r="E26" s="54">
        <v>1.51</v>
      </c>
      <c r="F26" s="67">
        <f t="shared" si="0"/>
        <v>0.52010814464346067</v>
      </c>
      <c r="G26" s="53">
        <f t="shared" si="1"/>
        <v>3743.89</v>
      </c>
      <c r="H26" s="1"/>
      <c r="I26" s="34">
        <v>22</v>
      </c>
      <c r="J26" s="53">
        <v>3002</v>
      </c>
      <c r="K26" s="53">
        <v>1420</v>
      </c>
      <c r="L26" s="53">
        <v>1582</v>
      </c>
      <c r="M26" s="54">
        <v>1.58</v>
      </c>
      <c r="N26" s="67">
        <f t="shared" si="2"/>
        <v>0.52698201199200534</v>
      </c>
      <c r="O26" s="53">
        <f t="shared" si="3"/>
        <v>3919.56</v>
      </c>
      <c r="P26" s="1"/>
      <c r="Q26" s="15">
        <v>22</v>
      </c>
      <c r="R26" s="53">
        <v>2959</v>
      </c>
      <c r="S26" s="53">
        <v>1420</v>
      </c>
      <c r="T26" s="53">
        <v>1539</v>
      </c>
      <c r="U26" s="54">
        <v>1.51</v>
      </c>
      <c r="V26" s="67">
        <f t="shared" si="4"/>
        <v>0.52010814464346067</v>
      </c>
      <c r="W26" s="53">
        <f t="shared" si="5"/>
        <v>3743.89</v>
      </c>
      <c r="X26" s="30"/>
    </row>
    <row r="27" spans="1:24" x14ac:dyDescent="0.35">
      <c r="A27" s="15">
        <v>23</v>
      </c>
      <c r="B27" s="43">
        <v>3053</v>
      </c>
      <c r="C27" s="43">
        <v>1420</v>
      </c>
      <c r="D27" s="43">
        <v>1633</v>
      </c>
      <c r="E27" s="44">
        <v>1.65</v>
      </c>
      <c r="F27" s="62">
        <f t="shared" si="0"/>
        <v>0.53488372093023251</v>
      </c>
      <c r="G27" s="43">
        <f t="shared" si="1"/>
        <v>4114.45</v>
      </c>
      <c r="H27" s="1"/>
      <c r="I27" s="34">
        <v>23</v>
      </c>
      <c r="J27" s="43">
        <v>3170</v>
      </c>
      <c r="K27" s="43">
        <v>1420</v>
      </c>
      <c r="L27" s="43">
        <v>1750</v>
      </c>
      <c r="M27" s="44">
        <v>1.83</v>
      </c>
      <c r="N27" s="62">
        <f t="shared" si="2"/>
        <v>0.55205047318611988</v>
      </c>
      <c r="O27" s="43">
        <f t="shared" si="3"/>
        <v>4622.5</v>
      </c>
      <c r="P27" s="1"/>
      <c r="Q27" s="15">
        <v>23</v>
      </c>
      <c r="R27" s="43">
        <v>3092</v>
      </c>
      <c r="S27" s="43">
        <v>1420</v>
      </c>
      <c r="T27" s="43">
        <v>1672</v>
      </c>
      <c r="U27" s="44">
        <v>1.74</v>
      </c>
      <c r="V27" s="62">
        <f t="shared" si="4"/>
        <v>0.54075032341526519</v>
      </c>
      <c r="W27" s="43">
        <f t="shared" si="5"/>
        <v>4329.2800000000007</v>
      </c>
      <c r="X27" s="30"/>
    </row>
    <row r="28" spans="1:24" x14ac:dyDescent="0.35">
      <c r="A28" s="15">
        <v>24</v>
      </c>
      <c r="B28" s="43">
        <v>3053</v>
      </c>
      <c r="C28" s="43">
        <v>1420</v>
      </c>
      <c r="D28" s="43">
        <v>1633</v>
      </c>
      <c r="E28" s="44">
        <v>1.65</v>
      </c>
      <c r="F28" s="62">
        <f t="shared" si="0"/>
        <v>0.53488372093023251</v>
      </c>
      <c r="G28" s="43">
        <f t="shared" si="1"/>
        <v>4114.45</v>
      </c>
      <c r="H28" s="1"/>
      <c r="I28" s="34">
        <v>24</v>
      </c>
      <c r="J28" s="43">
        <v>3170</v>
      </c>
      <c r="K28" s="43">
        <v>1420</v>
      </c>
      <c r="L28" s="43">
        <v>1750</v>
      </c>
      <c r="M28" s="44">
        <v>1.83</v>
      </c>
      <c r="N28" s="62">
        <f t="shared" si="2"/>
        <v>0.55205047318611988</v>
      </c>
      <c r="O28" s="43">
        <f t="shared" si="3"/>
        <v>4622.5</v>
      </c>
      <c r="P28" s="1"/>
      <c r="Q28" s="15">
        <v>24</v>
      </c>
      <c r="R28" s="43">
        <v>3092</v>
      </c>
      <c r="S28" s="43">
        <v>1420</v>
      </c>
      <c r="T28" s="43">
        <v>1672</v>
      </c>
      <c r="U28" s="44">
        <v>1.74</v>
      </c>
      <c r="V28" s="62">
        <f t="shared" si="4"/>
        <v>0.54075032341526519</v>
      </c>
      <c r="W28" s="43">
        <f t="shared" si="5"/>
        <v>4329.2800000000007</v>
      </c>
      <c r="X28" s="30"/>
    </row>
    <row r="29" spans="1:24" x14ac:dyDescent="0.35">
      <c r="B29" s="30"/>
      <c r="J29" s="30"/>
      <c r="R29" s="30"/>
    </row>
    <row r="31" spans="1:24" x14ac:dyDescent="0.35">
      <c r="E31" s="1" t="s">
        <v>21</v>
      </c>
      <c r="U31" s="1" t="s">
        <v>21</v>
      </c>
    </row>
    <row r="32" spans="1:24" ht="18.5" x14ac:dyDescent="0.45">
      <c r="A32" s="88">
        <v>44287</v>
      </c>
      <c r="B32" s="88"/>
      <c r="C32" s="88"/>
      <c r="D32" s="88"/>
      <c r="E32" s="88"/>
      <c r="F32" s="88"/>
      <c r="G32" s="81"/>
      <c r="H32" s="36"/>
      <c r="I32" s="88">
        <v>44317</v>
      </c>
      <c r="J32" s="88"/>
      <c r="K32" s="88"/>
      <c r="L32" s="88"/>
      <c r="M32" s="88"/>
      <c r="N32" s="88"/>
      <c r="O32" s="81"/>
      <c r="P32" s="36"/>
      <c r="Q32" s="88">
        <v>44348</v>
      </c>
      <c r="R32" s="88"/>
      <c r="S32" s="88"/>
      <c r="T32" s="88"/>
      <c r="U32" s="88"/>
      <c r="V32" s="88"/>
      <c r="W32" s="81"/>
    </row>
    <row r="33" spans="1:23" ht="46.5" x14ac:dyDescent="0.35">
      <c r="A33" s="16" t="s">
        <v>0</v>
      </c>
      <c r="B33" s="12" t="s">
        <v>22</v>
      </c>
      <c r="C33" s="16" t="s">
        <v>18</v>
      </c>
      <c r="D33" s="16" t="s">
        <v>19</v>
      </c>
      <c r="E33" s="16" t="s">
        <v>20</v>
      </c>
      <c r="F33" s="42" t="s">
        <v>23</v>
      </c>
      <c r="G33" s="9" t="s">
        <v>26</v>
      </c>
      <c r="H33" s="32"/>
      <c r="I33" s="37" t="s">
        <v>0</v>
      </c>
      <c r="J33" s="12" t="s">
        <v>22</v>
      </c>
      <c r="K33" s="8" t="s">
        <v>18</v>
      </c>
      <c r="L33" s="8" t="s">
        <v>19</v>
      </c>
      <c r="M33" s="8" t="s">
        <v>20</v>
      </c>
      <c r="N33" s="42" t="s">
        <v>23</v>
      </c>
      <c r="O33" s="9" t="s">
        <v>26</v>
      </c>
      <c r="P33" s="32"/>
      <c r="Q33" s="8" t="s">
        <v>0</v>
      </c>
      <c r="R33" s="8" t="s">
        <v>22</v>
      </c>
      <c r="S33" s="8" t="s">
        <v>18</v>
      </c>
      <c r="T33" s="8" t="s">
        <v>19</v>
      </c>
      <c r="U33" s="8" t="s">
        <v>20</v>
      </c>
      <c r="V33" s="42" t="s">
        <v>23</v>
      </c>
      <c r="W33" s="9" t="s">
        <v>26</v>
      </c>
    </row>
    <row r="34" spans="1:23" x14ac:dyDescent="0.35">
      <c r="A34" s="15">
        <v>1</v>
      </c>
      <c r="B34" s="43">
        <v>3170</v>
      </c>
      <c r="C34" s="43">
        <v>1420</v>
      </c>
      <c r="D34" s="43">
        <v>1750</v>
      </c>
      <c r="E34" s="44">
        <v>1.83</v>
      </c>
      <c r="F34" s="62">
        <f>D34/B34</f>
        <v>0.55205047318611988</v>
      </c>
      <c r="G34" s="43">
        <f>C34+D34*E34</f>
        <v>4622.5</v>
      </c>
      <c r="H34" s="30"/>
      <c r="I34" s="34">
        <v>1</v>
      </c>
      <c r="J34" s="43">
        <v>2959</v>
      </c>
      <c r="K34" s="43">
        <v>1420</v>
      </c>
      <c r="L34" s="43">
        <v>1539</v>
      </c>
      <c r="M34" s="44">
        <v>1.51</v>
      </c>
      <c r="N34" s="62">
        <f>L34/J34</f>
        <v>0.52010814464346067</v>
      </c>
      <c r="O34" s="43">
        <f>K34+L34*M34</f>
        <v>3743.89</v>
      </c>
      <c r="P34" s="1"/>
      <c r="Q34" s="15">
        <v>1</v>
      </c>
      <c r="R34" s="43">
        <v>2658</v>
      </c>
      <c r="S34" s="55">
        <v>1420</v>
      </c>
      <c r="T34" s="55">
        <v>1238</v>
      </c>
      <c r="U34" s="44">
        <v>1.28</v>
      </c>
      <c r="V34" s="62">
        <f>T34/R34</f>
        <v>0.46576373212942063</v>
      </c>
      <c r="W34" s="43">
        <f>S34+T34*U34</f>
        <v>3004.6400000000003</v>
      </c>
    </row>
    <row r="35" spans="1:23" x14ac:dyDescent="0.35">
      <c r="A35" s="15">
        <v>2</v>
      </c>
      <c r="B35" s="43">
        <v>3170</v>
      </c>
      <c r="C35" s="43">
        <v>1420</v>
      </c>
      <c r="D35" s="43">
        <v>1750</v>
      </c>
      <c r="E35" s="44">
        <v>1.83</v>
      </c>
      <c r="F35" s="62">
        <f t="shared" ref="F35:F57" si="6">D35/B35</f>
        <v>0.55205047318611988</v>
      </c>
      <c r="G35" s="43">
        <f t="shared" ref="G35:G57" si="7">C35+D35*E35</f>
        <v>4622.5</v>
      </c>
      <c r="H35" s="30"/>
      <c r="I35" s="34">
        <v>2</v>
      </c>
      <c r="J35" s="43">
        <v>2959</v>
      </c>
      <c r="K35" s="43">
        <v>1420</v>
      </c>
      <c r="L35" s="43">
        <v>1539</v>
      </c>
      <c r="M35" s="44">
        <v>1.51</v>
      </c>
      <c r="N35" s="62">
        <f t="shared" ref="N35:N57" si="8">L35/J35</f>
        <v>0.52010814464346067</v>
      </c>
      <c r="O35" s="43">
        <f t="shared" ref="O35:O57" si="9">K35+L35*M35</f>
        <v>3743.89</v>
      </c>
      <c r="P35" s="1"/>
      <c r="Q35" s="15">
        <v>2</v>
      </c>
      <c r="R35" s="43">
        <v>2658</v>
      </c>
      <c r="S35" s="55">
        <v>1420</v>
      </c>
      <c r="T35" s="55">
        <v>1238</v>
      </c>
      <c r="U35" s="44">
        <v>1.28</v>
      </c>
      <c r="V35" s="62">
        <f t="shared" ref="V35:V57" si="10">T35/R35</f>
        <v>0.46576373212942063</v>
      </c>
      <c r="W35" s="43">
        <f t="shared" ref="W35:W57" si="11">S35+T35*U35</f>
        <v>3004.6400000000003</v>
      </c>
    </row>
    <row r="36" spans="1:23" x14ac:dyDescent="0.35">
      <c r="A36" s="15">
        <v>3</v>
      </c>
      <c r="B36" s="45">
        <v>3170</v>
      </c>
      <c r="C36" s="45">
        <v>1420</v>
      </c>
      <c r="D36" s="45">
        <v>1750</v>
      </c>
      <c r="E36" s="46">
        <v>1.83</v>
      </c>
      <c r="F36" s="63">
        <f t="shared" si="6"/>
        <v>0.55205047318611988</v>
      </c>
      <c r="G36" s="45">
        <f t="shared" si="7"/>
        <v>4622.5</v>
      </c>
      <c r="H36" s="30"/>
      <c r="I36" s="34">
        <v>3</v>
      </c>
      <c r="J36" s="45">
        <v>3002</v>
      </c>
      <c r="K36" s="45">
        <v>1420</v>
      </c>
      <c r="L36" s="45">
        <v>1582</v>
      </c>
      <c r="M36" s="46">
        <v>1.58</v>
      </c>
      <c r="N36" s="63">
        <f t="shared" si="8"/>
        <v>0.52698201199200534</v>
      </c>
      <c r="O36" s="45">
        <f t="shared" si="9"/>
        <v>3919.56</v>
      </c>
      <c r="P36" s="1"/>
      <c r="Q36" s="15">
        <v>3</v>
      </c>
      <c r="R36" s="45">
        <v>2783</v>
      </c>
      <c r="S36" s="56">
        <v>1420</v>
      </c>
      <c r="T36" s="56">
        <v>1363</v>
      </c>
      <c r="U36" s="46">
        <v>1.39</v>
      </c>
      <c r="V36" s="63">
        <f t="shared" si="10"/>
        <v>0.48975925260510239</v>
      </c>
      <c r="W36" s="45">
        <f t="shared" si="11"/>
        <v>3314.5699999999997</v>
      </c>
    </row>
    <row r="37" spans="1:23" x14ac:dyDescent="0.35">
      <c r="A37" s="15">
        <v>4</v>
      </c>
      <c r="B37" s="45">
        <v>3170</v>
      </c>
      <c r="C37" s="45">
        <v>1420</v>
      </c>
      <c r="D37" s="45">
        <v>1750</v>
      </c>
      <c r="E37" s="46">
        <v>1.83</v>
      </c>
      <c r="F37" s="63">
        <f t="shared" si="6"/>
        <v>0.55205047318611988</v>
      </c>
      <c r="G37" s="45">
        <f t="shared" si="7"/>
        <v>4622.5</v>
      </c>
      <c r="H37" s="30"/>
      <c r="I37" s="34">
        <v>4</v>
      </c>
      <c r="J37" s="45">
        <v>3002</v>
      </c>
      <c r="K37" s="45">
        <v>1420</v>
      </c>
      <c r="L37" s="45">
        <v>1582</v>
      </c>
      <c r="M37" s="46">
        <v>1.58</v>
      </c>
      <c r="N37" s="63">
        <f t="shared" si="8"/>
        <v>0.52698201199200534</v>
      </c>
      <c r="O37" s="45">
        <f t="shared" si="9"/>
        <v>3919.56</v>
      </c>
      <c r="P37" s="1"/>
      <c r="Q37" s="15">
        <v>4</v>
      </c>
      <c r="R37" s="45">
        <v>2783</v>
      </c>
      <c r="S37" s="56">
        <v>1420</v>
      </c>
      <c r="T37" s="56">
        <v>1363</v>
      </c>
      <c r="U37" s="46">
        <v>1.39</v>
      </c>
      <c r="V37" s="63">
        <f t="shared" si="10"/>
        <v>0.48975925260510239</v>
      </c>
      <c r="W37" s="45">
        <f t="shared" si="11"/>
        <v>3314.5699999999997</v>
      </c>
    </row>
    <row r="38" spans="1:23" x14ac:dyDescent="0.35">
      <c r="A38" s="15">
        <v>5</v>
      </c>
      <c r="B38" s="45">
        <v>3170</v>
      </c>
      <c r="C38" s="45">
        <v>1420</v>
      </c>
      <c r="D38" s="45">
        <v>1750</v>
      </c>
      <c r="E38" s="46">
        <v>1.83</v>
      </c>
      <c r="F38" s="63">
        <f t="shared" si="6"/>
        <v>0.55205047318611988</v>
      </c>
      <c r="G38" s="45">
        <f t="shared" si="7"/>
        <v>4622.5</v>
      </c>
      <c r="H38" s="30"/>
      <c r="I38" s="34">
        <v>5</v>
      </c>
      <c r="J38" s="45">
        <v>3002</v>
      </c>
      <c r="K38" s="45">
        <v>1420</v>
      </c>
      <c r="L38" s="45">
        <v>1582</v>
      </c>
      <c r="M38" s="46">
        <v>1.58</v>
      </c>
      <c r="N38" s="63">
        <f t="shared" si="8"/>
        <v>0.52698201199200534</v>
      </c>
      <c r="O38" s="45">
        <f t="shared" si="9"/>
        <v>3919.56</v>
      </c>
      <c r="P38" s="1"/>
      <c r="Q38" s="15">
        <v>5</v>
      </c>
      <c r="R38" s="45">
        <v>2783</v>
      </c>
      <c r="S38" s="56">
        <v>1420</v>
      </c>
      <c r="T38" s="56">
        <v>1363</v>
      </c>
      <c r="U38" s="46">
        <v>1.39</v>
      </c>
      <c r="V38" s="63">
        <f t="shared" si="10"/>
        <v>0.48975925260510239</v>
      </c>
      <c r="W38" s="45">
        <f t="shared" si="11"/>
        <v>3314.5699999999997</v>
      </c>
    </row>
    <row r="39" spans="1:23" x14ac:dyDescent="0.35">
      <c r="A39" s="15">
        <v>6</v>
      </c>
      <c r="B39" s="45">
        <v>3170</v>
      </c>
      <c r="C39" s="45">
        <v>1420</v>
      </c>
      <c r="D39" s="45">
        <v>1750</v>
      </c>
      <c r="E39" s="46">
        <v>1.83</v>
      </c>
      <c r="F39" s="63">
        <f t="shared" si="6"/>
        <v>0.55205047318611988</v>
      </c>
      <c r="G39" s="45">
        <f t="shared" si="7"/>
        <v>4622.5</v>
      </c>
      <c r="H39" s="30"/>
      <c r="I39" s="34">
        <v>6</v>
      </c>
      <c r="J39" s="45">
        <v>3002</v>
      </c>
      <c r="K39" s="45">
        <v>1420</v>
      </c>
      <c r="L39" s="45">
        <v>1582</v>
      </c>
      <c r="M39" s="46">
        <v>1.58</v>
      </c>
      <c r="N39" s="63">
        <f t="shared" si="8"/>
        <v>0.52698201199200534</v>
      </c>
      <c r="O39" s="45">
        <f t="shared" si="9"/>
        <v>3919.56</v>
      </c>
      <c r="P39" s="1"/>
      <c r="Q39" s="15">
        <v>6</v>
      </c>
      <c r="R39" s="45">
        <v>2783</v>
      </c>
      <c r="S39" s="56">
        <v>1420</v>
      </c>
      <c r="T39" s="56">
        <v>1363</v>
      </c>
      <c r="U39" s="46">
        <v>1.39</v>
      </c>
      <c r="V39" s="63">
        <f t="shared" si="10"/>
        <v>0.48975925260510239</v>
      </c>
      <c r="W39" s="45">
        <f t="shared" si="11"/>
        <v>3314.5699999999997</v>
      </c>
    </row>
    <row r="40" spans="1:23" x14ac:dyDescent="0.35">
      <c r="A40" s="15">
        <v>7</v>
      </c>
      <c r="B40" s="47">
        <v>3053</v>
      </c>
      <c r="C40" s="47">
        <v>1420</v>
      </c>
      <c r="D40" s="47">
        <v>1633</v>
      </c>
      <c r="E40" s="48">
        <v>1.65</v>
      </c>
      <c r="F40" s="64">
        <f t="shared" si="6"/>
        <v>0.53488372093023251</v>
      </c>
      <c r="G40" s="47">
        <f t="shared" si="7"/>
        <v>4114.45</v>
      </c>
      <c r="H40" s="30"/>
      <c r="I40" s="34">
        <v>7</v>
      </c>
      <c r="J40" s="47">
        <v>2880</v>
      </c>
      <c r="K40" s="47">
        <v>1420</v>
      </c>
      <c r="L40" s="47">
        <v>1460</v>
      </c>
      <c r="M40" s="48">
        <v>1.44</v>
      </c>
      <c r="N40" s="64">
        <f t="shared" si="8"/>
        <v>0.50694444444444442</v>
      </c>
      <c r="O40" s="47">
        <f t="shared" si="9"/>
        <v>3522.4</v>
      </c>
      <c r="P40" s="1"/>
      <c r="Q40" s="15">
        <v>7</v>
      </c>
      <c r="R40" s="47">
        <v>2605</v>
      </c>
      <c r="S40" s="57">
        <v>1420</v>
      </c>
      <c r="T40" s="57">
        <v>1185</v>
      </c>
      <c r="U40" s="48">
        <v>1.24</v>
      </c>
      <c r="V40" s="64">
        <f t="shared" si="10"/>
        <v>0.45489443378119004</v>
      </c>
      <c r="W40" s="47">
        <f t="shared" si="11"/>
        <v>2889.4</v>
      </c>
    </row>
    <row r="41" spans="1:23" x14ac:dyDescent="0.35">
      <c r="A41" s="15">
        <v>8</v>
      </c>
      <c r="B41" s="47">
        <v>3053</v>
      </c>
      <c r="C41" s="47">
        <v>1420</v>
      </c>
      <c r="D41" s="47">
        <v>1633</v>
      </c>
      <c r="E41" s="48">
        <v>1.65</v>
      </c>
      <c r="F41" s="64">
        <f t="shared" si="6"/>
        <v>0.53488372093023251</v>
      </c>
      <c r="G41" s="47">
        <f t="shared" si="7"/>
        <v>4114.45</v>
      </c>
      <c r="H41" s="30"/>
      <c r="I41" s="34">
        <v>8</v>
      </c>
      <c r="J41" s="47">
        <v>2880</v>
      </c>
      <c r="K41" s="47">
        <v>1420</v>
      </c>
      <c r="L41" s="47">
        <v>1460</v>
      </c>
      <c r="M41" s="48">
        <v>1.44</v>
      </c>
      <c r="N41" s="64">
        <f t="shared" si="8"/>
        <v>0.50694444444444442</v>
      </c>
      <c r="O41" s="47">
        <f t="shared" si="9"/>
        <v>3522.4</v>
      </c>
      <c r="P41" s="1"/>
      <c r="Q41" s="15">
        <v>8</v>
      </c>
      <c r="R41" s="47">
        <v>2605</v>
      </c>
      <c r="S41" s="57">
        <v>1420</v>
      </c>
      <c r="T41" s="57">
        <v>1185</v>
      </c>
      <c r="U41" s="48">
        <v>1.24</v>
      </c>
      <c r="V41" s="64">
        <f t="shared" si="10"/>
        <v>0.45489443378119004</v>
      </c>
      <c r="W41" s="47">
        <f t="shared" si="11"/>
        <v>2889.4</v>
      </c>
    </row>
    <row r="42" spans="1:23" x14ac:dyDescent="0.35">
      <c r="A42" s="15">
        <v>9</v>
      </c>
      <c r="B42" s="47">
        <v>3053</v>
      </c>
      <c r="C42" s="47">
        <v>1420</v>
      </c>
      <c r="D42" s="47">
        <v>1633</v>
      </c>
      <c r="E42" s="48">
        <v>1.65</v>
      </c>
      <c r="F42" s="64">
        <f t="shared" si="6"/>
        <v>0.53488372093023251</v>
      </c>
      <c r="G42" s="47">
        <f t="shared" si="7"/>
        <v>4114.45</v>
      </c>
      <c r="H42" s="30"/>
      <c r="I42" s="34">
        <v>9</v>
      </c>
      <c r="J42" s="47">
        <v>2880</v>
      </c>
      <c r="K42" s="47">
        <v>1420</v>
      </c>
      <c r="L42" s="47">
        <v>1460</v>
      </c>
      <c r="M42" s="48">
        <v>1.44</v>
      </c>
      <c r="N42" s="64">
        <f t="shared" si="8"/>
        <v>0.50694444444444442</v>
      </c>
      <c r="O42" s="47">
        <f t="shared" si="9"/>
        <v>3522.4</v>
      </c>
      <c r="P42" s="1"/>
      <c r="Q42" s="15">
        <v>9</v>
      </c>
      <c r="R42" s="47">
        <v>2605</v>
      </c>
      <c r="S42" s="57">
        <v>1420</v>
      </c>
      <c r="T42" s="57">
        <v>1185</v>
      </c>
      <c r="U42" s="48">
        <v>1.24</v>
      </c>
      <c r="V42" s="64">
        <f t="shared" si="10"/>
        <v>0.45489443378119004</v>
      </c>
      <c r="W42" s="47">
        <f t="shared" si="11"/>
        <v>2889.4</v>
      </c>
    </row>
    <row r="43" spans="1:23" x14ac:dyDescent="0.35">
      <c r="A43" s="15">
        <v>10</v>
      </c>
      <c r="B43" s="47">
        <v>3053</v>
      </c>
      <c r="C43" s="47">
        <v>1420</v>
      </c>
      <c r="D43" s="47">
        <v>1633</v>
      </c>
      <c r="E43" s="48">
        <v>1.65</v>
      </c>
      <c r="F43" s="64">
        <f t="shared" si="6"/>
        <v>0.53488372093023251</v>
      </c>
      <c r="G43" s="47">
        <f t="shared" si="7"/>
        <v>4114.45</v>
      </c>
      <c r="H43" s="30"/>
      <c r="I43" s="34">
        <v>10</v>
      </c>
      <c r="J43" s="47">
        <v>2880</v>
      </c>
      <c r="K43" s="47">
        <v>1420</v>
      </c>
      <c r="L43" s="47">
        <v>1460</v>
      </c>
      <c r="M43" s="48">
        <v>1.44</v>
      </c>
      <c r="N43" s="64">
        <f t="shared" si="8"/>
        <v>0.50694444444444442</v>
      </c>
      <c r="O43" s="47">
        <f t="shared" si="9"/>
        <v>3522.4</v>
      </c>
      <c r="P43" s="1"/>
      <c r="Q43" s="15">
        <v>10</v>
      </c>
      <c r="R43" s="47">
        <v>2605</v>
      </c>
      <c r="S43" s="57">
        <v>1420</v>
      </c>
      <c r="T43" s="57">
        <v>1185</v>
      </c>
      <c r="U43" s="48">
        <v>1.24</v>
      </c>
      <c r="V43" s="64">
        <f t="shared" si="10"/>
        <v>0.45489443378119004</v>
      </c>
      <c r="W43" s="47">
        <f t="shared" si="11"/>
        <v>2889.4</v>
      </c>
    </row>
    <row r="44" spans="1:23" x14ac:dyDescent="0.35">
      <c r="A44" s="15">
        <v>11</v>
      </c>
      <c r="B44" s="49">
        <v>3002</v>
      </c>
      <c r="C44" s="49">
        <v>1420</v>
      </c>
      <c r="D44" s="49">
        <v>1582</v>
      </c>
      <c r="E44" s="50">
        <v>1.58</v>
      </c>
      <c r="F44" s="65">
        <f t="shared" si="6"/>
        <v>0.52698201199200534</v>
      </c>
      <c r="G44" s="49">
        <f t="shared" si="7"/>
        <v>3919.56</v>
      </c>
      <c r="H44" s="30"/>
      <c r="I44" s="34">
        <v>11</v>
      </c>
      <c r="J44" s="49">
        <v>2658</v>
      </c>
      <c r="K44" s="49">
        <v>1420</v>
      </c>
      <c r="L44" s="49">
        <v>1238</v>
      </c>
      <c r="M44" s="50">
        <v>1.28</v>
      </c>
      <c r="N44" s="65">
        <f t="shared" si="8"/>
        <v>0.46576373212942063</v>
      </c>
      <c r="O44" s="49">
        <f t="shared" si="9"/>
        <v>3004.6400000000003</v>
      </c>
      <c r="P44" s="1"/>
      <c r="Q44" s="15">
        <v>11</v>
      </c>
      <c r="R44" s="49">
        <v>2429</v>
      </c>
      <c r="S44" s="58">
        <v>1420</v>
      </c>
      <c r="T44" s="58">
        <v>1009</v>
      </c>
      <c r="U44" s="50">
        <v>1.08</v>
      </c>
      <c r="V44" s="65">
        <f t="shared" si="10"/>
        <v>0.41539728283244132</v>
      </c>
      <c r="W44" s="49">
        <f t="shared" si="11"/>
        <v>2509.7200000000003</v>
      </c>
    </row>
    <row r="45" spans="1:23" x14ac:dyDescent="0.35">
      <c r="A45" s="15">
        <v>12</v>
      </c>
      <c r="B45" s="49">
        <v>3002</v>
      </c>
      <c r="C45" s="49">
        <v>1420</v>
      </c>
      <c r="D45" s="49">
        <v>1582</v>
      </c>
      <c r="E45" s="50">
        <v>1.58</v>
      </c>
      <c r="F45" s="65">
        <f t="shared" si="6"/>
        <v>0.52698201199200534</v>
      </c>
      <c r="G45" s="49">
        <f t="shared" si="7"/>
        <v>3919.56</v>
      </c>
      <c r="H45" s="30"/>
      <c r="I45" s="34">
        <v>12</v>
      </c>
      <c r="J45" s="49">
        <v>2658</v>
      </c>
      <c r="K45" s="49">
        <v>1420</v>
      </c>
      <c r="L45" s="49">
        <v>1238</v>
      </c>
      <c r="M45" s="50">
        <v>1.28</v>
      </c>
      <c r="N45" s="65">
        <f t="shared" si="8"/>
        <v>0.46576373212942063</v>
      </c>
      <c r="O45" s="49">
        <f t="shared" si="9"/>
        <v>3004.6400000000003</v>
      </c>
      <c r="P45" s="1"/>
      <c r="Q45" s="15">
        <v>12</v>
      </c>
      <c r="R45" s="49">
        <v>2429</v>
      </c>
      <c r="S45" s="58">
        <v>1420</v>
      </c>
      <c r="T45" s="58">
        <v>1009</v>
      </c>
      <c r="U45" s="50">
        <v>1.08</v>
      </c>
      <c r="V45" s="65">
        <f t="shared" si="10"/>
        <v>0.41539728283244132</v>
      </c>
      <c r="W45" s="49">
        <f t="shared" si="11"/>
        <v>2509.7200000000003</v>
      </c>
    </row>
    <row r="46" spans="1:23" x14ac:dyDescent="0.35">
      <c r="A46" s="15">
        <v>13</v>
      </c>
      <c r="B46" s="49">
        <v>3002</v>
      </c>
      <c r="C46" s="49">
        <v>1420</v>
      </c>
      <c r="D46" s="49">
        <v>1582</v>
      </c>
      <c r="E46" s="50">
        <v>1.58</v>
      </c>
      <c r="F46" s="65">
        <f t="shared" si="6"/>
        <v>0.52698201199200534</v>
      </c>
      <c r="G46" s="49">
        <f t="shared" si="7"/>
        <v>3919.56</v>
      </c>
      <c r="H46" s="30"/>
      <c r="I46" s="34">
        <v>13</v>
      </c>
      <c r="J46" s="49">
        <v>2658</v>
      </c>
      <c r="K46" s="49">
        <v>1420</v>
      </c>
      <c r="L46" s="49">
        <v>1238</v>
      </c>
      <c r="M46" s="50">
        <v>1.28</v>
      </c>
      <c r="N46" s="65">
        <f t="shared" si="8"/>
        <v>0.46576373212942063</v>
      </c>
      <c r="O46" s="49">
        <f t="shared" si="9"/>
        <v>3004.6400000000003</v>
      </c>
      <c r="P46" s="1"/>
      <c r="Q46" s="15">
        <v>13</v>
      </c>
      <c r="R46" s="49">
        <v>2429</v>
      </c>
      <c r="S46" s="58">
        <v>1420</v>
      </c>
      <c r="T46" s="58">
        <v>1009</v>
      </c>
      <c r="U46" s="50">
        <v>1.08</v>
      </c>
      <c r="V46" s="65">
        <f t="shared" si="10"/>
        <v>0.41539728283244132</v>
      </c>
      <c r="W46" s="49">
        <f t="shared" si="11"/>
        <v>2509.7200000000003</v>
      </c>
    </row>
    <row r="47" spans="1:23" x14ac:dyDescent="0.35">
      <c r="A47" s="15">
        <v>14</v>
      </c>
      <c r="B47" s="49">
        <v>3002</v>
      </c>
      <c r="C47" s="49">
        <v>1420</v>
      </c>
      <c r="D47" s="49">
        <v>1582</v>
      </c>
      <c r="E47" s="50">
        <v>1.58</v>
      </c>
      <c r="F47" s="65">
        <f t="shared" si="6"/>
        <v>0.52698201199200534</v>
      </c>
      <c r="G47" s="49">
        <f t="shared" si="7"/>
        <v>3919.56</v>
      </c>
      <c r="H47" s="30"/>
      <c r="I47" s="34">
        <v>14</v>
      </c>
      <c r="J47" s="49">
        <v>2658</v>
      </c>
      <c r="K47" s="49">
        <v>1420</v>
      </c>
      <c r="L47" s="49">
        <v>1238</v>
      </c>
      <c r="M47" s="50">
        <v>1.28</v>
      </c>
      <c r="N47" s="65">
        <f t="shared" si="8"/>
        <v>0.46576373212942063</v>
      </c>
      <c r="O47" s="49">
        <f t="shared" si="9"/>
        <v>3004.6400000000003</v>
      </c>
      <c r="P47" s="1"/>
      <c r="Q47" s="15">
        <v>14</v>
      </c>
      <c r="R47" s="49">
        <v>2429</v>
      </c>
      <c r="S47" s="58">
        <v>1420</v>
      </c>
      <c r="T47" s="58">
        <v>1009</v>
      </c>
      <c r="U47" s="50">
        <v>1.08</v>
      </c>
      <c r="V47" s="65">
        <f t="shared" si="10"/>
        <v>0.41539728283244132</v>
      </c>
      <c r="W47" s="49">
        <f t="shared" si="11"/>
        <v>2509.7200000000003</v>
      </c>
    </row>
    <row r="48" spans="1:23" x14ac:dyDescent="0.35">
      <c r="A48" s="15">
        <v>15</v>
      </c>
      <c r="B48" s="51">
        <v>2959</v>
      </c>
      <c r="C48" s="51">
        <v>1420</v>
      </c>
      <c r="D48" s="51">
        <v>1539</v>
      </c>
      <c r="E48" s="52">
        <v>1.51</v>
      </c>
      <c r="F48" s="66">
        <f t="shared" si="6"/>
        <v>0.52010814464346067</v>
      </c>
      <c r="G48" s="51">
        <f t="shared" si="7"/>
        <v>3743.89</v>
      </c>
      <c r="H48" s="30"/>
      <c r="I48" s="34">
        <v>15</v>
      </c>
      <c r="J48" s="51">
        <v>2605</v>
      </c>
      <c r="K48" s="51">
        <v>1420</v>
      </c>
      <c r="L48" s="51">
        <v>1185</v>
      </c>
      <c r="M48" s="52">
        <v>1.24</v>
      </c>
      <c r="N48" s="66">
        <f t="shared" si="8"/>
        <v>0.45489443378119004</v>
      </c>
      <c r="O48" s="51">
        <f t="shared" si="9"/>
        <v>2889.4</v>
      </c>
      <c r="P48" s="1"/>
      <c r="Q48" s="15">
        <v>15</v>
      </c>
      <c r="R48" s="51">
        <v>2383</v>
      </c>
      <c r="S48" s="59">
        <v>1420</v>
      </c>
      <c r="T48" s="59">
        <v>963</v>
      </c>
      <c r="U48" s="52">
        <v>1.04</v>
      </c>
      <c r="V48" s="66">
        <f t="shared" si="10"/>
        <v>0.40411246328157785</v>
      </c>
      <c r="W48" s="51">
        <f t="shared" si="11"/>
        <v>2421.52</v>
      </c>
    </row>
    <row r="49" spans="1:23" x14ac:dyDescent="0.35">
      <c r="A49" s="15">
        <v>16</v>
      </c>
      <c r="B49" s="51">
        <v>2959</v>
      </c>
      <c r="C49" s="51">
        <v>1420</v>
      </c>
      <c r="D49" s="51">
        <v>1539</v>
      </c>
      <c r="E49" s="52">
        <v>1.51</v>
      </c>
      <c r="F49" s="66">
        <f t="shared" si="6"/>
        <v>0.52010814464346067</v>
      </c>
      <c r="G49" s="51">
        <f t="shared" si="7"/>
        <v>3743.89</v>
      </c>
      <c r="H49" s="30"/>
      <c r="I49" s="34">
        <v>16</v>
      </c>
      <c r="J49" s="51">
        <v>2605</v>
      </c>
      <c r="K49" s="51">
        <v>1420</v>
      </c>
      <c r="L49" s="51">
        <v>1185</v>
      </c>
      <c r="M49" s="52">
        <v>1.24</v>
      </c>
      <c r="N49" s="66">
        <f t="shared" si="8"/>
        <v>0.45489443378119004</v>
      </c>
      <c r="O49" s="51">
        <f t="shared" si="9"/>
        <v>2889.4</v>
      </c>
      <c r="P49" s="1"/>
      <c r="Q49" s="15">
        <v>16</v>
      </c>
      <c r="R49" s="51">
        <v>2383</v>
      </c>
      <c r="S49" s="59">
        <v>1420</v>
      </c>
      <c r="T49" s="59">
        <v>963</v>
      </c>
      <c r="U49" s="52">
        <v>1.04</v>
      </c>
      <c r="V49" s="66">
        <f t="shared" si="10"/>
        <v>0.40411246328157785</v>
      </c>
      <c r="W49" s="51">
        <f t="shared" si="11"/>
        <v>2421.52</v>
      </c>
    </row>
    <row r="50" spans="1:23" x14ac:dyDescent="0.35">
      <c r="A50" s="15">
        <v>17</v>
      </c>
      <c r="B50" s="51">
        <v>2959</v>
      </c>
      <c r="C50" s="51">
        <v>1420</v>
      </c>
      <c r="D50" s="51">
        <v>1539</v>
      </c>
      <c r="E50" s="52">
        <v>1.51</v>
      </c>
      <c r="F50" s="66">
        <f t="shared" si="6"/>
        <v>0.52010814464346067</v>
      </c>
      <c r="G50" s="51">
        <f t="shared" si="7"/>
        <v>3743.89</v>
      </c>
      <c r="H50" s="30"/>
      <c r="I50" s="34">
        <v>17</v>
      </c>
      <c r="J50" s="51">
        <v>2605</v>
      </c>
      <c r="K50" s="51">
        <v>1420</v>
      </c>
      <c r="L50" s="51">
        <v>1185</v>
      </c>
      <c r="M50" s="52">
        <v>1.24</v>
      </c>
      <c r="N50" s="66">
        <f t="shared" si="8"/>
        <v>0.45489443378119004</v>
      </c>
      <c r="O50" s="51">
        <f t="shared" si="9"/>
        <v>2889.4</v>
      </c>
      <c r="P50" s="1"/>
      <c r="Q50" s="15">
        <v>17</v>
      </c>
      <c r="R50" s="51">
        <v>2383</v>
      </c>
      <c r="S50" s="59">
        <v>1420</v>
      </c>
      <c r="T50" s="59">
        <v>963</v>
      </c>
      <c r="U50" s="52">
        <v>1.04</v>
      </c>
      <c r="V50" s="66">
        <f t="shared" si="10"/>
        <v>0.40411246328157785</v>
      </c>
      <c r="W50" s="51">
        <f t="shared" si="11"/>
        <v>2421.52</v>
      </c>
    </row>
    <row r="51" spans="1:23" x14ac:dyDescent="0.35">
      <c r="A51" s="15">
        <v>18</v>
      </c>
      <c r="B51" s="51">
        <v>2959</v>
      </c>
      <c r="C51" s="51">
        <v>1420</v>
      </c>
      <c r="D51" s="51">
        <v>1539</v>
      </c>
      <c r="E51" s="52">
        <v>1.51</v>
      </c>
      <c r="F51" s="66">
        <f t="shared" si="6"/>
        <v>0.52010814464346067</v>
      </c>
      <c r="G51" s="51">
        <f t="shared" si="7"/>
        <v>3743.89</v>
      </c>
      <c r="H51" s="30"/>
      <c r="I51" s="34">
        <v>18</v>
      </c>
      <c r="J51" s="51">
        <v>2605</v>
      </c>
      <c r="K51" s="51">
        <v>1420</v>
      </c>
      <c r="L51" s="51">
        <v>1185</v>
      </c>
      <c r="M51" s="52">
        <v>1.24</v>
      </c>
      <c r="N51" s="66">
        <f t="shared" si="8"/>
        <v>0.45489443378119004</v>
      </c>
      <c r="O51" s="51">
        <f t="shared" si="9"/>
        <v>2889.4</v>
      </c>
      <c r="P51" s="1"/>
      <c r="Q51" s="15">
        <v>18</v>
      </c>
      <c r="R51" s="51">
        <v>2383</v>
      </c>
      <c r="S51" s="59">
        <v>1420</v>
      </c>
      <c r="T51" s="59">
        <v>963</v>
      </c>
      <c r="U51" s="52">
        <v>1.04</v>
      </c>
      <c r="V51" s="66">
        <f t="shared" si="10"/>
        <v>0.40411246328157785</v>
      </c>
      <c r="W51" s="51">
        <f t="shared" si="11"/>
        <v>2421.52</v>
      </c>
    </row>
    <row r="52" spans="1:23" x14ac:dyDescent="0.35">
      <c r="A52" s="15">
        <v>19</v>
      </c>
      <c r="B52" s="53">
        <v>3002</v>
      </c>
      <c r="C52" s="53">
        <v>1420</v>
      </c>
      <c r="D52" s="53">
        <v>1582</v>
      </c>
      <c r="E52" s="54">
        <v>1.58</v>
      </c>
      <c r="F52" s="67">
        <f t="shared" si="6"/>
        <v>0.52698201199200534</v>
      </c>
      <c r="G52" s="53">
        <f t="shared" si="7"/>
        <v>3919.56</v>
      </c>
      <c r="H52" s="30"/>
      <c r="I52" s="34">
        <v>19</v>
      </c>
      <c r="J52" s="53">
        <v>2658</v>
      </c>
      <c r="K52" s="53">
        <v>1420</v>
      </c>
      <c r="L52" s="53">
        <v>1238</v>
      </c>
      <c r="M52" s="54">
        <v>1.28</v>
      </c>
      <c r="N52" s="67">
        <f t="shared" si="8"/>
        <v>0.46576373212942063</v>
      </c>
      <c r="O52" s="53">
        <f t="shared" si="9"/>
        <v>3004.6400000000003</v>
      </c>
      <c r="P52" s="1"/>
      <c r="Q52" s="15">
        <v>19</v>
      </c>
      <c r="R52" s="53">
        <v>2429</v>
      </c>
      <c r="S52" s="60">
        <v>1420</v>
      </c>
      <c r="T52" s="60">
        <v>1009</v>
      </c>
      <c r="U52" s="54">
        <v>1.08</v>
      </c>
      <c r="V52" s="67">
        <f t="shared" si="10"/>
        <v>0.41539728283244132</v>
      </c>
      <c r="W52" s="53">
        <f t="shared" si="11"/>
        <v>2509.7200000000003</v>
      </c>
    </row>
    <row r="53" spans="1:23" x14ac:dyDescent="0.35">
      <c r="A53" s="15">
        <v>20</v>
      </c>
      <c r="B53" s="53">
        <v>3002</v>
      </c>
      <c r="C53" s="53">
        <v>1420</v>
      </c>
      <c r="D53" s="53">
        <v>1582</v>
      </c>
      <c r="E53" s="54">
        <v>1.58</v>
      </c>
      <c r="F53" s="67">
        <f t="shared" si="6"/>
        <v>0.52698201199200534</v>
      </c>
      <c r="G53" s="53">
        <f t="shared" si="7"/>
        <v>3919.56</v>
      </c>
      <c r="H53" s="30"/>
      <c r="I53" s="34">
        <v>20</v>
      </c>
      <c r="J53" s="53">
        <v>2658</v>
      </c>
      <c r="K53" s="53">
        <v>1420</v>
      </c>
      <c r="L53" s="53">
        <v>1238</v>
      </c>
      <c r="M53" s="54">
        <v>1.28</v>
      </c>
      <c r="N53" s="67">
        <f t="shared" si="8"/>
        <v>0.46576373212942063</v>
      </c>
      <c r="O53" s="53">
        <f t="shared" si="9"/>
        <v>3004.6400000000003</v>
      </c>
      <c r="P53" s="1"/>
      <c r="Q53" s="15">
        <v>20</v>
      </c>
      <c r="R53" s="53">
        <v>2429</v>
      </c>
      <c r="S53" s="60">
        <v>1420</v>
      </c>
      <c r="T53" s="60">
        <v>1009</v>
      </c>
      <c r="U53" s="54">
        <v>1.08</v>
      </c>
      <c r="V53" s="67">
        <f t="shared" si="10"/>
        <v>0.41539728283244132</v>
      </c>
      <c r="W53" s="53">
        <f t="shared" si="11"/>
        <v>2509.7200000000003</v>
      </c>
    </row>
    <row r="54" spans="1:23" x14ac:dyDescent="0.35">
      <c r="A54" s="15">
        <v>21</v>
      </c>
      <c r="B54" s="53">
        <v>3002</v>
      </c>
      <c r="C54" s="53">
        <v>1420</v>
      </c>
      <c r="D54" s="53">
        <v>1582</v>
      </c>
      <c r="E54" s="54">
        <v>1.58</v>
      </c>
      <c r="F54" s="67">
        <f t="shared" si="6"/>
        <v>0.52698201199200534</v>
      </c>
      <c r="G54" s="53">
        <f t="shared" si="7"/>
        <v>3919.56</v>
      </c>
      <c r="H54" s="30"/>
      <c r="I54" s="34">
        <v>21</v>
      </c>
      <c r="J54" s="53">
        <v>2658</v>
      </c>
      <c r="K54" s="53">
        <v>1420</v>
      </c>
      <c r="L54" s="53">
        <v>1238</v>
      </c>
      <c r="M54" s="54">
        <v>1.28</v>
      </c>
      <c r="N54" s="67">
        <f t="shared" si="8"/>
        <v>0.46576373212942063</v>
      </c>
      <c r="O54" s="53">
        <f t="shared" si="9"/>
        <v>3004.6400000000003</v>
      </c>
      <c r="P54" s="1"/>
      <c r="Q54" s="15">
        <v>21</v>
      </c>
      <c r="R54" s="53">
        <v>2429</v>
      </c>
      <c r="S54" s="60">
        <v>1420</v>
      </c>
      <c r="T54" s="60">
        <v>1009</v>
      </c>
      <c r="U54" s="54">
        <v>1.08</v>
      </c>
      <c r="V54" s="67">
        <f t="shared" si="10"/>
        <v>0.41539728283244132</v>
      </c>
      <c r="W54" s="53">
        <f t="shared" si="11"/>
        <v>2509.7200000000003</v>
      </c>
    </row>
    <row r="55" spans="1:23" x14ac:dyDescent="0.35">
      <c r="A55" s="15">
        <v>22</v>
      </c>
      <c r="B55" s="53">
        <v>3002</v>
      </c>
      <c r="C55" s="53">
        <v>1420</v>
      </c>
      <c r="D55" s="53">
        <v>1582</v>
      </c>
      <c r="E55" s="54">
        <v>1.58</v>
      </c>
      <c r="F55" s="67">
        <f t="shared" si="6"/>
        <v>0.52698201199200534</v>
      </c>
      <c r="G55" s="53">
        <f t="shared" si="7"/>
        <v>3919.56</v>
      </c>
      <c r="H55" s="30"/>
      <c r="I55" s="34">
        <v>22</v>
      </c>
      <c r="J55" s="53">
        <v>2658</v>
      </c>
      <c r="K55" s="53">
        <v>1420</v>
      </c>
      <c r="L55" s="53">
        <v>1238</v>
      </c>
      <c r="M55" s="54">
        <v>1.28</v>
      </c>
      <c r="N55" s="67">
        <f t="shared" si="8"/>
        <v>0.46576373212942063</v>
      </c>
      <c r="O55" s="53">
        <f t="shared" si="9"/>
        <v>3004.6400000000003</v>
      </c>
      <c r="P55" s="1"/>
      <c r="Q55" s="15">
        <v>22</v>
      </c>
      <c r="R55" s="53">
        <v>2429</v>
      </c>
      <c r="S55" s="60">
        <v>1420</v>
      </c>
      <c r="T55" s="60">
        <v>1009</v>
      </c>
      <c r="U55" s="54">
        <v>1.08</v>
      </c>
      <c r="V55" s="67">
        <f t="shared" si="10"/>
        <v>0.41539728283244132</v>
      </c>
      <c r="W55" s="53">
        <f t="shared" si="11"/>
        <v>2509.7200000000003</v>
      </c>
    </row>
    <row r="56" spans="1:23" x14ac:dyDescent="0.35">
      <c r="A56" s="15">
        <v>23</v>
      </c>
      <c r="B56" s="43">
        <v>3170</v>
      </c>
      <c r="C56" s="43">
        <v>1420</v>
      </c>
      <c r="D56" s="43">
        <v>1750</v>
      </c>
      <c r="E56" s="44">
        <v>1.83</v>
      </c>
      <c r="F56" s="62">
        <f t="shared" si="6"/>
        <v>0.55205047318611988</v>
      </c>
      <c r="G56" s="43">
        <f t="shared" si="7"/>
        <v>4622.5</v>
      </c>
      <c r="H56" s="30"/>
      <c r="I56" s="34">
        <v>23</v>
      </c>
      <c r="J56" s="43">
        <v>2959</v>
      </c>
      <c r="K56" s="43">
        <v>1420</v>
      </c>
      <c r="L56" s="43">
        <v>1539</v>
      </c>
      <c r="M56" s="44">
        <v>1.51</v>
      </c>
      <c r="N56" s="62">
        <f t="shared" si="8"/>
        <v>0.52010814464346067</v>
      </c>
      <c r="O56" s="43">
        <f t="shared" si="9"/>
        <v>3743.89</v>
      </c>
      <c r="P56" s="1"/>
      <c r="Q56" s="15">
        <v>23</v>
      </c>
      <c r="R56" s="43">
        <v>2658</v>
      </c>
      <c r="S56" s="55">
        <v>1420</v>
      </c>
      <c r="T56" s="55">
        <v>1238</v>
      </c>
      <c r="U56" s="44">
        <v>1.28</v>
      </c>
      <c r="V56" s="62">
        <f t="shared" si="10"/>
        <v>0.46576373212942063</v>
      </c>
      <c r="W56" s="43">
        <f t="shared" si="11"/>
        <v>3004.6400000000003</v>
      </c>
    </row>
    <row r="57" spans="1:23" x14ac:dyDescent="0.35">
      <c r="A57" s="15">
        <v>24</v>
      </c>
      <c r="B57" s="43">
        <v>3170</v>
      </c>
      <c r="C57" s="43">
        <v>1420</v>
      </c>
      <c r="D57" s="43">
        <v>1750</v>
      </c>
      <c r="E57" s="44">
        <v>1.83</v>
      </c>
      <c r="F57" s="62">
        <f t="shared" si="6"/>
        <v>0.55205047318611988</v>
      </c>
      <c r="G57" s="43">
        <f t="shared" si="7"/>
        <v>4622.5</v>
      </c>
      <c r="H57" s="30"/>
      <c r="I57" s="34">
        <v>24</v>
      </c>
      <c r="J57" s="43">
        <v>2959</v>
      </c>
      <c r="K57" s="43">
        <v>1420</v>
      </c>
      <c r="L57" s="43">
        <v>1539</v>
      </c>
      <c r="M57" s="44">
        <v>1.51</v>
      </c>
      <c r="N57" s="62">
        <f t="shared" si="8"/>
        <v>0.52010814464346067</v>
      </c>
      <c r="O57" s="43">
        <f t="shared" si="9"/>
        <v>3743.89</v>
      </c>
      <c r="P57" s="1"/>
      <c r="Q57" s="15">
        <v>24</v>
      </c>
      <c r="R57" s="43">
        <v>2658</v>
      </c>
      <c r="S57" s="55">
        <v>1420</v>
      </c>
      <c r="T57" s="55">
        <v>1238</v>
      </c>
      <c r="U57" s="44">
        <v>1.28</v>
      </c>
      <c r="V57" s="62">
        <f t="shared" si="10"/>
        <v>0.46576373212942063</v>
      </c>
      <c r="W57" s="43">
        <f t="shared" si="11"/>
        <v>3004.6400000000003</v>
      </c>
    </row>
    <row r="58" spans="1:23" x14ac:dyDescent="0.35">
      <c r="B58" s="30"/>
      <c r="J58" s="30"/>
      <c r="R58" s="30"/>
    </row>
    <row r="59" spans="1:23" x14ac:dyDescent="0.35">
      <c r="M59" s="1" t="s">
        <v>21</v>
      </c>
    </row>
    <row r="61" spans="1:23" ht="18.5" x14ac:dyDescent="0.45">
      <c r="A61" s="88" t="s">
        <v>36</v>
      </c>
      <c r="B61" s="88"/>
      <c r="C61" s="88"/>
      <c r="D61" s="88"/>
      <c r="E61" s="88"/>
      <c r="F61" s="88"/>
      <c r="G61" s="81"/>
      <c r="I61" s="88" t="s">
        <v>37</v>
      </c>
      <c r="J61" s="88"/>
      <c r="K61" s="88"/>
      <c r="L61" s="88"/>
      <c r="M61" s="88"/>
      <c r="N61" s="88"/>
      <c r="O61" s="81"/>
      <c r="V61" s="1"/>
      <c r="W61" s="1"/>
    </row>
    <row r="62" spans="1:23" ht="46.5" x14ac:dyDescent="0.35">
      <c r="A62" s="9" t="s">
        <v>0</v>
      </c>
      <c r="B62" s="8" t="s">
        <v>22</v>
      </c>
      <c r="C62" s="9" t="s">
        <v>18</v>
      </c>
      <c r="D62" s="9" t="s">
        <v>19</v>
      </c>
      <c r="E62" s="9" t="s">
        <v>20</v>
      </c>
      <c r="F62" s="42" t="s">
        <v>23</v>
      </c>
      <c r="G62" s="9" t="s">
        <v>26</v>
      </c>
      <c r="H62" s="32"/>
      <c r="I62" s="9" t="s">
        <v>0</v>
      </c>
      <c r="J62" s="8" t="s">
        <v>22</v>
      </c>
      <c r="K62" s="9" t="s">
        <v>18</v>
      </c>
      <c r="L62" s="9" t="s">
        <v>19</v>
      </c>
      <c r="M62" s="9" t="s">
        <v>20</v>
      </c>
      <c r="N62" s="42" t="s">
        <v>23</v>
      </c>
      <c r="O62" s="9" t="s">
        <v>26</v>
      </c>
      <c r="P62" s="32"/>
      <c r="V62" s="1"/>
      <c r="W62" s="1"/>
    </row>
    <row r="63" spans="1:23" ht="17.25" customHeight="1" x14ac:dyDescent="0.35">
      <c r="A63" s="15">
        <v>1</v>
      </c>
      <c r="B63" s="43">
        <v>2469</v>
      </c>
      <c r="C63" s="43">
        <v>1420</v>
      </c>
      <c r="D63" s="43">
        <v>1049</v>
      </c>
      <c r="E63" s="44">
        <v>1.1200000000000001</v>
      </c>
      <c r="F63" s="62">
        <f>D63/B63</f>
        <v>0.42486836776022679</v>
      </c>
      <c r="G63" s="43">
        <f>C63+D63*E63</f>
        <v>2594.88</v>
      </c>
      <c r="H63" s="1"/>
      <c r="I63" s="15">
        <v>1</v>
      </c>
      <c r="J63" s="43">
        <v>2469</v>
      </c>
      <c r="K63" s="43">
        <v>1420</v>
      </c>
      <c r="L63" s="43">
        <v>1049</v>
      </c>
      <c r="M63" s="44">
        <v>1.1200000000000001</v>
      </c>
      <c r="N63" s="62">
        <f>L63/J63</f>
        <v>0.42486836776022679</v>
      </c>
      <c r="O63" s="43">
        <f>K63+L63*M63</f>
        <v>2594.88</v>
      </c>
      <c r="P63" s="32"/>
      <c r="V63" s="1"/>
      <c r="W63" s="1"/>
    </row>
    <row r="64" spans="1:23" x14ac:dyDescent="0.35">
      <c r="A64" s="15">
        <v>2</v>
      </c>
      <c r="B64" s="43">
        <v>2469</v>
      </c>
      <c r="C64" s="43">
        <v>1420</v>
      </c>
      <c r="D64" s="43">
        <v>1049</v>
      </c>
      <c r="E64" s="44">
        <v>1.1200000000000001</v>
      </c>
      <c r="F64" s="62">
        <f t="shared" ref="F64:F86" si="12">D64/B64</f>
        <v>0.42486836776022679</v>
      </c>
      <c r="G64" s="43">
        <f t="shared" ref="G64:G86" si="13">C64+D64*E64</f>
        <v>2594.88</v>
      </c>
      <c r="H64" s="1"/>
      <c r="I64" s="15">
        <v>2</v>
      </c>
      <c r="J64" s="43">
        <v>2469</v>
      </c>
      <c r="K64" s="43">
        <v>1420</v>
      </c>
      <c r="L64" s="43">
        <v>1049</v>
      </c>
      <c r="M64" s="44">
        <v>1.1200000000000001</v>
      </c>
      <c r="N64" s="62">
        <f t="shared" ref="N64:N86" si="14">L64/J64</f>
        <v>0.42486836776022679</v>
      </c>
      <c r="O64" s="43">
        <f t="shared" ref="O64:O86" si="15">K64+L64*M64</f>
        <v>2594.88</v>
      </c>
      <c r="P64" s="32"/>
      <c r="V64" s="1"/>
      <c r="W64" s="1"/>
    </row>
    <row r="65" spans="1:23" x14ac:dyDescent="0.35">
      <c r="A65" s="15">
        <v>3</v>
      </c>
      <c r="B65" s="45">
        <v>2566</v>
      </c>
      <c r="C65" s="45">
        <v>1420</v>
      </c>
      <c r="D65" s="45">
        <v>1146</v>
      </c>
      <c r="E65" s="46">
        <v>1.19</v>
      </c>
      <c r="F65" s="63">
        <f t="shared" si="12"/>
        <v>0.4466095089633671</v>
      </c>
      <c r="G65" s="45">
        <f t="shared" si="13"/>
        <v>2783.74</v>
      </c>
      <c r="H65" s="1"/>
      <c r="I65" s="15">
        <v>3</v>
      </c>
      <c r="J65" s="45">
        <v>2566</v>
      </c>
      <c r="K65" s="45">
        <v>1420</v>
      </c>
      <c r="L65" s="45">
        <v>1146</v>
      </c>
      <c r="M65" s="46">
        <v>1.19</v>
      </c>
      <c r="N65" s="63">
        <f t="shared" si="14"/>
        <v>0.4466095089633671</v>
      </c>
      <c r="O65" s="45">
        <f t="shared" si="15"/>
        <v>2783.74</v>
      </c>
      <c r="P65" s="32"/>
      <c r="V65" s="1"/>
      <c r="W65" s="1"/>
    </row>
    <row r="66" spans="1:23" x14ac:dyDescent="0.35">
      <c r="A66" s="15">
        <v>4</v>
      </c>
      <c r="B66" s="45">
        <v>2566</v>
      </c>
      <c r="C66" s="45">
        <v>1420</v>
      </c>
      <c r="D66" s="45">
        <v>1146</v>
      </c>
      <c r="E66" s="46">
        <v>1.19</v>
      </c>
      <c r="F66" s="63">
        <f t="shared" si="12"/>
        <v>0.4466095089633671</v>
      </c>
      <c r="G66" s="45">
        <f t="shared" si="13"/>
        <v>2783.74</v>
      </c>
      <c r="H66" s="1"/>
      <c r="I66" s="15">
        <v>4</v>
      </c>
      <c r="J66" s="45">
        <v>2566</v>
      </c>
      <c r="K66" s="45">
        <v>1420</v>
      </c>
      <c r="L66" s="45">
        <v>1146</v>
      </c>
      <c r="M66" s="46">
        <v>1.19</v>
      </c>
      <c r="N66" s="63">
        <f t="shared" si="14"/>
        <v>0.4466095089633671</v>
      </c>
      <c r="O66" s="45">
        <f t="shared" si="15"/>
        <v>2783.74</v>
      </c>
      <c r="P66" s="32"/>
      <c r="V66" s="1"/>
      <c r="W66" s="1"/>
    </row>
    <row r="67" spans="1:23" x14ac:dyDescent="0.35">
      <c r="A67" s="15">
        <v>5</v>
      </c>
      <c r="B67" s="45">
        <v>2566</v>
      </c>
      <c r="C67" s="45">
        <v>1420</v>
      </c>
      <c r="D67" s="45">
        <v>1146</v>
      </c>
      <c r="E67" s="46">
        <v>1.19</v>
      </c>
      <c r="F67" s="63">
        <f t="shared" si="12"/>
        <v>0.4466095089633671</v>
      </c>
      <c r="G67" s="45">
        <f t="shared" si="13"/>
        <v>2783.74</v>
      </c>
      <c r="H67" s="1"/>
      <c r="I67" s="15">
        <v>5</v>
      </c>
      <c r="J67" s="45">
        <v>2566</v>
      </c>
      <c r="K67" s="45">
        <v>1420</v>
      </c>
      <c r="L67" s="45">
        <v>1146</v>
      </c>
      <c r="M67" s="46">
        <v>1.19</v>
      </c>
      <c r="N67" s="63">
        <f t="shared" si="14"/>
        <v>0.4466095089633671</v>
      </c>
      <c r="O67" s="45">
        <f t="shared" si="15"/>
        <v>2783.74</v>
      </c>
      <c r="P67" s="32"/>
      <c r="V67" s="1"/>
      <c r="W67" s="1"/>
    </row>
    <row r="68" spans="1:23" x14ac:dyDescent="0.35">
      <c r="A68" s="15">
        <v>6</v>
      </c>
      <c r="B68" s="45">
        <v>2566</v>
      </c>
      <c r="C68" s="45">
        <v>1420</v>
      </c>
      <c r="D68" s="45">
        <v>1146</v>
      </c>
      <c r="E68" s="46">
        <v>1.19</v>
      </c>
      <c r="F68" s="63">
        <f t="shared" si="12"/>
        <v>0.4466095089633671</v>
      </c>
      <c r="G68" s="45">
        <f t="shared" si="13"/>
        <v>2783.74</v>
      </c>
      <c r="H68" s="1"/>
      <c r="I68" s="15">
        <v>6</v>
      </c>
      <c r="J68" s="45">
        <v>2566</v>
      </c>
      <c r="K68" s="45">
        <v>1420</v>
      </c>
      <c r="L68" s="45">
        <v>1146</v>
      </c>
      <c r="M68" s="46">
        <v>1.19</v>
      </c>
      <c r="N68" s="63">
        <f t="shared" si="14"/>
        <v>0.4466095089633671</v>
      </c>
      <c r="O68" s="45">
        <f t="shared" si="15"/>
        <v>2783.74</v>
      </c>
      <c r="P68" s="32"/>
      <c r="V68" s="1"/>
      <c r="W68" s="1"/>
    </row>
    <row r="69" spans="1:23" x14ac:dyDescent="0.35">
      <c r="A69" s="15">
        <v>7</v>
      </c>
      <c r="B69" s="47">
        <v>2469</v>
      </c>
      <c r="C69" s="47">
        <v>1420</v>
      </c>
      <c r="D69" s="47">
        <v>1049</v>
      </c>
      <c r="E69" s="48">
        <v>1.1200000000000001</v>
      </c>
      <c r="F69" s="64">
        <f t="shared" si="12"/>
        <v>0.42486836776022679</v>
      </c>
      <c r="G69" s="47">
        <f t="shared" si="13"/>
        <v>2594.88</v>
      </c>
      <c r="H69" s="1"/>
      <c r="I69" s="15">
        <v>7</v>
      </c>
      <c r="J69" s="47">
        <v>2469</v>
      </c>
      <c r="K69" s="47">
        <v>1420</v>
      </c>
      <c r="L69" s="47">
        <v>1049</v>
      </c>
      <c r="M69" s="48">
        <v>1.1200000000000001</v>
      </c>
      <c r="N69" s="64">
        <f t="shared" si="14"/>
        <v>0.42486836776022679</v>
      </c>
      <c r="O69" s="47">
        <f t="shared" si="15"/>
        <v>2594.88</v>
      </c>
      <c r="P69" s="32"/>
      <c r="V69" s="1"/>
      <c r="W69" s="1"/>
    </row>
    <row r="70" spans="1:23" x14ac:dyDescent="0.35">
      <c r="A70" s="15">
        <v>8</v>
      </c>
      <c r="B70" s="47">
        <v>2469</v>
      </c>
      <c r="C70" s="47">
        <v>1420</v>
      </c>
      <c r="D70" s="47">
        <v>1049</v>
      </c>
      <c r="E70" s="48">
        <v>1.1200000000000001</v>
      </c>
      <c r="F70" s="64">
        <f t="shared" si="12"/>
        <v>0.42486836776022679</v>
      </c>
      <c r="G70" s="47">
        <f t="shared" si="13"/>
        <v>2594.88</v>
      </c>
      <c r="H70" s="1"/>
      <c r="I70" s="15">
        <v>8</v>
      </c>
      <c r="J70" s="47">
        <v>2469</v>
      </c>
      <c r="K70" s="47">
        <v>1420</v>
      </c>
      <c r="L70" s="47">
        <v>1049</v>
      </c>
      <c r="M70" s="48">
        <v>1.1200000000000001</v>
      </c>
      <c r="N70" s="64">
        <f t="shared" si="14"/>
        <v>0.42486836776022679</v>
      </c>
      <c r="O70" s="47">
        <f t="shared" si="15"/>
        <v>2594.88</v>
      </c>
      <c r="P70" s="32"/>
      <c r="V70" s="1"/>
      <c r="W70" s="1"/>
    </row>
    <row r="71" spans="1:23" x14ac:dyDescent="0.35">
      <c r="A71" s="15">
        <v>9</v>
      </c>
      <c r="B71" s="47">
        <v>2469</v>
      </c>
      <c r="C71" s="47">
        <v>1420</v>
      </c>
      <c r="D71" s="47">
        <v>1049</v>
      </c>
      <c r="E71" s="48">
        <v>1.1200000000000001</v>
      </c>
      <c r="F71" s="64">
        <f t="shared" si="12"/>
        <v>0.42486836776022679</v>
      </c>
      <c r="G71" s="47">
        <f t="shared" si="13"/>
        <v>2594.88</v>
      </c>
      <c r="H71" s="1"/>
      <c r="I71" s="15">
        <v>9</v>
      </c>
      <c r="J71" s="47">
        <v>2469</v>
      </c>
      <c r="K71" s="47">
        <v>1420</v>
      </c>
      <c r="L71" s="47">
        <v>1049</v>
      </c>
      <c r="M71" s="48">
        <v>1.1200000000000001</v>
      </c>
      <c r="N71" s="64">
        <f t="shared" si="14"/>
        <v>0.42486836776022679</v>
      </c>
      <c r="O71" s="47">
        <f t="shared" si="15"/>
        <v>2594.88</v>
      </c>
      <c r="P71" s="32"/>
      <c r="V71" s="1"/>
      <c r="W71" s="1"/>
    </row>
    <row r="72" spans="1:23" x14ac:dyDescent="0.35">
      <c r="A72" s="15">
        <v>10</v>
      </c>
      <c r="B72" s="47">
        <v>2469</v>
      </c>
      <c r="C72" s="47">
        <v>1420</v>
      </c>
      <c r="D72" s="47">
        <v>1049</v>
      </c>
      <c r="E72" s="48">
        <v>1.1200000000000001</v>
      </c>
      <c r="F72" s="64">
        <f t="shared" si="12"/>
        <v>0.42486836776022679</v>
      </c>
      <c r="G72" s="47">
        <f t="shared" si="13"/>
        <v>2594.88</v>
      </c>
      <c r="H72" s="1"/>
      <c r="I72" s="15">
        <v>10</v>
      </c>
      <c r="J72" s="47">
        <v>2469</v>
      </c>
      <c r="K72" s="47">
        <v>1420</v>
      </c>
      <c r="L72" s="47">
        <v>1049</v>
      </c>
      <c r="M72" s="48">
        <v>1.1200000000000001</v>
      </c>
      <c r="N72" s="64">
        <f t="shared" si="14"/>
        <v>0.42486836776022679</v>
      </c>
      <c r="O72" s="47">
        <f t="shared" si="15"/>
        <v>2594.88</v>
      </c>
      <c r="P72" s="32"/>
      <c r="V72" s="1"/>
      <c r="W72" s="1"/>
    </row>
    <row r="73" spans="1:23" x14ac:dyDescent="0.35">
      <c r="A73" s="15">
        <v>11</v>
      </c>
      <c r="B73" s="49">
        <v>2300</v>
      </c>
      <c r="C73" s="49">
        <v>1420</v>
      </c>
      <c r="D73" s="49">
        <v>880</v>
      </c>
      <c r="E73" s="50">
        <v>1</v>
      </c>
      <c r="F73" s="65">
        <f t="shared" si="12"/>
        <v>0.38260869565217392</v>
      </c>
      <c r="G73" s="49">
        <f t="shared" si="13"/>
        <v>2300</v>
      </c>
      <c r="H73" s="1"/>
      <c r="I73" s="15">
        <v>11</v>
      </c>
      <c r="J73" s="49">
        <v>2300</v>
      </c>
      <c r="K73" s="49">
        <v>1420</v>
      </c>
      <c r="L73" s="49">
        <v>880</v>
      </c>
      <c r="M73" s="50">
        <v>1</v>
      </c>
      <c r="N73" s="65">
        <f t="shared" si="14"/>
        <v>0.38260869565217392</v>
      </c>
      <c r="O73" s="49">
        <f t="shared" si="15"/>
        <v>2300</v>
      </c>
      <c r="P73" s="32"/>
      <c r="V73" s="1"/>
      <c r="W73" s="1"/>
    </row>
    <row r="74" spans="1:23" x14ac:dyDescent="0.35">
      <c r="A74" s="15">
        <v>12</v>
      </c>
      <c r="B74" s="49">
        <v>2300</v>
      </c>
      <c r="C74" s="49">
        <v>1420</v>
      </c>
      <c r="D74" s="49">
        <v>880</v>
      </c>
      <c r="E74" s="50">
        <v>1</v>
      </c>
      <c r="F74" s="65">
        <f t="shared" si="12"/>
        <v>0.38260869565217392</v>
      </c>
      <c r="G74" s="49">
        <f t="shared" si="13"/>
        <v>2300</v>
      </c>
      <c r="H74" s="1"/>
      <c r="I74" s="15">
        <v>12</v>
      </c>
      <c r="J74" s="49">
        <v>2300</v>
      </c>
      <c r="K74" s="49">
        <v>1420</v>
      </c>
      <c r="L74" s="49">
        <v>880</v>
      </c>
      <c r="M74" s="50">
        <v>1</v>
      </c>
      <c r="N74" s="65">
        <f t="shared" si="14"/>
        <v>0.38260869565217392</v>
      </c>
      <c r="O74" s="49">
        <f t="shared" si="15"/>
        <v>2300</v>
      </c>
      <c r="P74" s="32"/>
      <c r="V74" s="1"/>
      <c r="W74" s="1"/>
    </row>
    <row r="75" spans="1:23" x14ac:dyDescent="0.35">
      <c r="A75" s="15">
        <v>13</v>
      </c>
      <c r="B75" s="49">
        <v>2300</v>
      </c>
      <c r="C75" s="49">
        <v>1420</v>
      </c>
      <c r="D75" s="49">
        <v>880</v>
      </c>
      <c r="E75" s="50">
        <v>1</v>
      </c>
      <c r="F75" s="65">
        <f t="shared" si="12"/>
        <v>0.38260869565217392</v>
      </c>
      <c r="G75" s="49">
        <f t="shared" si="13"/>
        <v>2300</v>
      </c>
      <c r="H75" s="1"/>
      <c r="I75" s="15">
        <v>13</v>
      </c>
      <c r="J75" s="49">
        <v>2300</v>
      </c>
      <c r="K75" s="49">
        <v>1420</v>
      </c>
      <c r="L75" s="49">
        <v>880</v>
      </c>
      <c r="M75" s="50">
        <v>1</v>
      </c>
      <c r="N75" s="65">
        <f t="shared" si="14"/>
        <v>0.38260869565217392</v>
      </c>
      <c r="O75" s="49">
        <f t="shared" si="15"/>
        <v>2300</v>
      </c>
      <c r="P75" s="32"/>
      <c r="V75" s="1"/>
      <c r="W75" s="1"/>
    </row>
    <row r="76" spans="1:23" x14ac:dyDescent="0.35">
      <c r="A76" s="15">
        <v>14</v>
      </c>
      <c r="B76" s="49">
        <v>2300</v>
      </c>
      <c r="C76" s="49">
        <v>1420</v>
      </c>
      <c r="D76" s="49">
        <v>880</v>
      </c>
      <c r="E76" s="50">
        <v>1</v>
      </c>
      <c r="F76" s="65">
        <f t="shared" si="12"/>
        <v>0.38260869565217392</v>
      </c>
      <c r="G76" s="49">
        <f t="shared" si="13"/>
        <v>2300</v>
      </c>
      <c r="H76" s="1"/>
      <c r="I76" s="15">
        <v>14</v>
      </c>
      <c r="J76" s="49">
        <v>2300</v>
      </c>
      <c r="K76" s="49">
        <v>1420</v>
      </c>
      <c r="L76" s="49">
        <v>880</v>
      </c>
      <c r="M76" s="50">
        <v>1</v>
      </c>
      <c r="N76" s="65">
        <f t="shared" si="14"/>
        <v>0.38260869565217392</v>
      </c>
      <c r="O76" s="49">
        <f t="shared" si="15"/>
        <v>2300</v>
      </c>
      <c r="P76" s="32"/>
      <c r="V76" s="1"/>
      <c r="W76" s="1"/>
    </row>
    <row r="77" spans="1:23" x14ac:dyDescent="0.35">
      <c r="A77" s="15">
        <v>15</v>
      </c>
      <c r="B77" s="51">
        <v>2300</v>
      </c>
      <c r="C77" s="51">
        <v>1420</v>
      </c>
      <c r="D77" s="51">
        <v>880</v>
      </c>
      <c r="E77" s="52">
        <v>1</v>
      </c>
      <c r="F77" s="66">
        <f t="shared" si="12"/>
        <v>0.38260869565217392</v>
      </c>
      <c r="G77" s="51">
        <f t="shared" si="13"/>
        <v>2300</v>
      </c>
      <c r="H77" s="1"/>
      <c r="I77" s="92">
        <v>15</v>
      </c>
      <c r="J77" s="93">
        <v>2800</v>
      </c>
      <c r="K77" s="93">
        <v>1420</v>
      </c>
      <c r="L77" s="93">
        <v>1380</v>
      </c>
      <c r="M77" s="94">
        <v>1</v>
      </c>
      <c r="N77" s="95">
        <f t="shared" si="14"/>
        <v>0.49285714285714288</v>
      </c>
      <c r="O77" s="93">
        <f t="shared" si="15"/>
        <v>2800</v>
      </c>
      <c r="P77" s="32"/>
      <c r="V77" s="1"/>
      <c r="W77" s="1"/>
    </row>
    <row r="78" spans="1:23" x14ac:dyDescent="0.35">
      <c r="A78" s="15">
        <v>16</v>
      </c>
      <c r="B78" s="51">
        <v>2300</v>
      </c>
      <c r="C78" s="51">
        <v>1420</v>
      </c>
      <c r="D78" s="51">
        <v>880</v>
      </c>
      <c r="E78" s="52">
        <v>1</v>
      </c>
      <c r="F78" s="66">
        <f t="shared" si="12"/>
        <v>0.38260869565217392</v>
      </c>
      <c r="G78" s="51">
        <f t="shared" si="13"/>
        <v>2300</v>
      </c>
      <c r="H78" s="1"/>
      <c r="I78" s="92">
        <v>16</v>
      </c>
      <c r="J78" s="93">
        <v>2800</v>
      </c>
      <c r="K78" s="93">
        <v>1420</v>
      </c>
      <c r="L78" s="93">
        <v>1380</v>
      </c>
      <c r="M78" s="94">
        <v>1</v>
      </c>
      <c r="N78" s="95">
        <f t="shared" si="14"/>
        <v>0.49285714285714288</v>
      </c>
      <c r="O78" s="93">
        <f t="shared" si="15"/>
        <v>2800</v>
      </c>
      <c r="P78" s="32"/>
      <c r="V78" s="1"/>
      <c r="W78" s="1"/>
    </row>
    <row r="79" spans="1:23" x14ac:dyDescent="0.35">
      <c r="A79" s="15">
        <v>17</v>
      </c>
      <c r="B79" s="51">
        <v>2300</v>
      </c>
      <c r="C79" s="51">
        <v>1420</v>
      </c>
      <c r="D79" s="51">
        <v>880</v>
      </c>
      <c r="E79" s="52">
        <v>1</v>
      </c>
      <c r="F79" s="66">
        <f t="shared" si="12"/>
        <v>0.38260869565217392</v>
      </c>
      <c r="G79" s="51">
        <f t="shared" si="13"/>
        <v>2300</v>
      </c>
      <c r="H79" s="1"/>
      <c r="I79" s="92">
        <v>17</v>
      </c>
      <c r="J79" s="93">
        <v>2800</v>
      </c>
      <c r="K79" s="93">
        <v>1420</v>
      </c>
      <c r="L79" s="93">
        <v>1380</v>
      </c>
      <c r="M79" s="94">
        <v>1</v>
      </c>
      <c r="N79" s="95">
        <f t="shared" si="14"/>
        <v>0.49285714285714288</v>
      </c>
      <c r="O79" s="93">
        <f t="shared" si="15"/>
        <v>2800</v>
      </c>
      <c r="P79" s="32"/>
      <c r="V79" s="1"/>
      <c r="W79" s="1"/>
    </row>
    <row r="80" spans="1:23" x14ac:dyDescent="0.35">
      <c r="A80" s="15">
        <v>18</v>
      </c>
      <c r="B80" s="51">
        <v>2300</v>
      </c>
      <c r="C80" s="51">
        <v>1420</v>
      </c>
      <c r="D80" s="51">
        <v>880</v>
      </c>
      <c r="E80" s="52">
        <v>1</v>
      </c>
      <c r="F80" s="66">
        <f t="shared" si="12"/>
        <v>0.38260869565217392</v>
      </c>
      <c r="G80" s="51">
        <f t="shared" si="13"/>
        <v>2300</v>
      </c>
      <c r="H80" s="1"/>
      <c r="I80" s="92">
        <v>18</v>
      </c>
      <c r="J80" s="93">
        <v>2800</v>
      </c>
      <c r="K80" s="93">
        <v>1420</v>
      </c>
      <c r="L80" s="93">
        <v>1380</v>
      </c>
      <c r="M80" s="94">
        <v>1</v>
      </c>
      <c r="N80" s="95">
        <f t="shared" si="14"/>
        <v>0.49285714285714288</v>
      </c>
      <c r="O80" s="93">
        <f t="shared" si="15"/>
        <v>2800</v>
      </c>
      <c r="P80" s="32"/>
      <c r="V80" s="1"/>
      <c r="W80" s="1"/>
    </row>
    <row r="81" spans="1:23" x14ac:dyDescent="0.35">
      <c r="A81" s="15">
        <v>19</v>
      </c>
      <c r="B81" s="53">
        <v>2300</v>
      </c>
      <c r="C81" s="53">
        <v>1420</v>
      </c>
      <c r="D81" s="53">
        <v>880</v>
      </c>
      <c r="E81" s="54">
        <v>1</v>
      </c>
      <c r="F81" s="67">
        <f t="shared" si="12"/>
        <v>0.38260869565217392</v>
      </c>
      <c r="G81" s="53">
        <f t="shared" si="13"/>
        <v>2300</v>
      </c>
      <c r="H81" s="1"/>
      <c r="I81" s="92">
        <v>19</v>
      </c>
      <c r="J81" s="96">
        <v>2800</v>
      </c>
      <c r="K81" s="96">
        <v>1420</v>
      </c>
      <c r="L81" s="96">
        <v>1380</v>
      </c>
      <c r="M81" s="97">
        <v>1</v>
      </c>
      <c r="N81" s="98">
        <f t="shared" si="14"/>
        <v>0.49285714285714288</v>
      </c>
      <c r="O81" s="96">
        <f t="shared" si="15"/>
        <v>2800</v>
      </c>
      <c r="P81" s="32"/>
      <c r="V81" s="1"/>
      <c r="W81" s="1"/>
    </row>
    <row r="82" spans="1:23" x14ac:dyDescent="0.35">
      <c r="A82" s="15">
        <v>20</v>
      </c>
      <c r="B82" s="53">
        <v>2300</v>
      </c>
      <c r="C82" s="53">
        <v>1420</v>
      </c>
      <c r="D82" s="53">
        <v>880</v>
      </c>
      <c r="E82" s="54">
        <v>1</v>
      </c>
      <c r="F82" s="67">
        <f t="shared" si="12"/>
        <v>0.38260869565217392</v>
      </c>
      <c r="G82" s="53">
        <f t="shared" si="13"/>
        <v>2300</v>
      </c>
      <c r="H82" s="1"/>
      <c r="I82" s="92">
        <v>20</v>
      </c>
      <c r="J82" s="96">
        <v>2800</v>
      </c>
      <c r="K82" s="96">
        <v>1420</v>
      </c>
      <c r="L82" s="96">
        <v>1380</v>
      </c>
      <c r="M82" s="97">
        <v>1</v>
      </c>
      <c r="N82" s="98">
        <f t="shared" si="14"/>
        <v>0.49285714285714288</v>
      </c>
      <c r="O82" s="96">
        <f t="shared" si="15"/>
        <v>2800</v>
      </c>
      <c r="P82" s="32"/>
      <c r="V82" s="1"/>
      <c r="W82" s="1"/>
    </row>
    <row r="83" spans="1:23" x14ac:dyDescent="0.35">
      <c r="A83" s="15">
        <v>21</v>
      </c>
      <c r="B83" s="53">
        <v>2300</v>
      </c>
      <c r="C83" s="53">
        <v>1420</v>
      </c>
      <c r="D83" s="53">
        <v>880</v>
      </c>
      <c r="E83" s="54">
        <v>1</v>
      </c>
      <c r="F83" s="67">
        <f t="shared" si="12"/>
        <v>0.38260869565217392</v>
      </c>
      <c r="G83" s="53">
        <f t="shared" si="13"/>
        <v>2300</v>
      </c>
      <c r="H83" s="1"/>
      <c r="I83" s="92">
        <v>21</v>
      </c>
      <c r="J83" s="96">
        <v>2800</v>
      </c>
      <c r="K83" s="96">
        <v>1420</v>
      </c>
      <c r="L83" s="96">
        <v>1380</v>
      </c>
      <c r="M83" s="97">
        <v>1</v>
      </c>
      <c r="N83" s="98">
        <f t="shared" si="14"/>
        <v>0.49285714285714288</v>
      </c>
      <c r="O83" s="96">
        <f t="shared" si="15"/>
        <v>2800</v>
      </c>
      <c r="P83" s="32"/>
      <c r="V83" s="1"/>
      <c r="W83" s="1"/>
    </row>
    <row r="84" spans="1:23" x14ac:dyDescent="0.35">
      <c r="A84" s="15">
        <v>22</v>
      </c>
      <c r="B84" s="53">
        <v>2300</v>
      </c>
      <c r="C84" s="53">
        <v>1420</v>
      </c>
      <c r="D84" s="53">
        <v>880</v>
      </c>
      <c r="E84" s="54">
        <v>1</v>
      </c>
      <c r="F84" s="67">
        <f t="shared" si="12"/>
        <v>0.38260869565217392</v>
      </c>
      <c r="G84" s="53">
        <f t="shared" si="13"/>
        <v>2300</v>
      </c>
      <c r="H84" s="1"/>
      <c r="I84" s="92">
        <v>22</v>
      </c>
      <c r="J84" s="96">
        <v>2800</v>
      </c>
      <c r="K84" s="96">
        <v>1420</v>
      </c>
      <c r="L84" s="96">
        <v>1380</v>
      </c>
      <c r="M84" s="97">
        <v>1</v>
      </c>
      <c r="N84" s="98">
        <f t="shared" si="14"/>
        <v>0.49285714285714288</v>
      </c>
      <c r="O84" s="96">
        <f t="shared" si="15"/>
        <v>2800</v>
      </c>
      <c r="P84" s="32"/>
      <c r="V84" s="1"/>
      <c r="W84" s="1"/>
    </row>
    <row r="85" spans="1:23" x14ac:dyDescent="0.35">
      <c r="A85" s="15">
        <v>23</v>
      </c>
      <c r="B85" s="43">
        <v>2469</v>
      </c>
      <c r="C85" s="43">
        <v>1420</v>
      </c>
      <c r="D85" s="43">
        <v>1049</v>
      </c>
      <c r="E85" s="44">
        <v>1.1200000000000001</v>
      </c>
      <c r="F85" s="62">
        <f t="shared" si="12"/>
        <v>0.42486836776022679</v>
      </c>
      <c r="G85" s="43">
        <f t="shared" si="13"/>
        <v>2594.88</v>
      </c>
      <c r="H85" s="1"/>
      <c r="I85" s="15">
        <v>23</v>
      </c>
      <c r="J85" s="43">
        <v>2469</v>
      </c>
      <c r="K85" s="43">
        <v>1420</v>
      </c>
      <c r="L85" s="43">
        <v>1049</v>
      </c>
      <c r="M85" s="44">
        <v>1.1200000000000001</v>
      </c>
      <c r="N85" s="62">
        <f t="shared" si="14"/>
        <v>0.42486836776022679</v>
      </c>
      <c r="O85" s="43">
        <f t="shared" si="15"/>
        <v>2594.88</v>
      </c>
      <c r="P85" s="32"/>
      <c r="V85" s="1"/>
      <c r="W85" s="1"/>
    </row>
    <row r="86" spans="1:23" x14ac:dyDescent="0.35">
      <c r="A86" s="15">
        <v>24</v>
      </c>
      <c r="B86" s="43">
        <v>2469</v>
      </c>
      <c r="C86" s="43">
        <v>1420</v>
      </c>
      <c r="D86" s="43">
        <v>1049</v>
      </c>
      <c r="E86" s="44">
        <v>1.1200000000000001</v>
      </c>
      <c r="F86" s="62">
        <f t="shared" si="12"/>
        <v>0.42486836776022679</v>
      </c>
      <c r="G86" s="43">
        <f t="shared" si="13"/>
        <v>2594.88</v>
      </c>
      <c r="H86" s="1"/>
      <c r="I86" s="15">
        <v>24</v>
      </c>
      <c r="J86" s="43">
        <v>2469</v>
      </c>
      <c r="K86" s="43">
        <v>1420</v>
      </c>
      <c r="L86" s="43">
        <v>1049</v>
      </c>
      <c r="M86" s="44">
        <v>1.1200000000000001</v>
      </c>
      <c r="N86" s="62">
        <f t="shared" si="14"/>
        <v>0.42486836776022679</v>
      </c>
      <c r="O86" s="43">
        <f t="shared" si="15"/>
        <v>2594.88</v>
      </c>
      <c r="P86" s="32"/>
      <c r="V86" s="1"/>
      <c r="W86" s="1"/>
    </row>
    <row r="87" spans="1:23" x14ac:dyDescent="0.35">
      <c r="B87" s="30"/>
      <c r="J87" s="30"/>
      <c r="V87" s="1"/>
    </row>
    <row r="88" spans="1:23" ht="18.5" x14ac:dyDescent="0.45">
      <c r="A88" s="88">
        <v>44409</v>
      </c>
      <c r="B88" s="88"/>
      <c r="C88" s="88"/>
      <c r="D88" s="88"/>
      <c r="E88" s="88"/>
      <c r="F88" s="88"/>
      <c r="G88" s="81"/>
      <c r="I88" s="88">
        <v>44440</v>
      </c>
      <c r="J88" s="88"/>
      <c r="K88" s="88"/>
      <c r="L88" s="88"/>
      <c r="M88" s="88"/>
      <c r="N88" s="88"/>
      <c r="O88" s="81"/>
      <c r="V88" s="1"/>
      <c r="W88" s="81"/>
    </row>
    <row r="89" spans="1:23" ht="46.5" x14ac:dyDescent="0.35">
      <c r="A89" s="38" t="s">
        <v>0</v>
      </c>
      <c r="B89" s="8" t="s">
        <v>22</v>
      </c>
      <c r="C89" s="9" t="s">
        <v>18</v>
      </c>
      <c r="D89" s="9" t="s">
        <v>19</v>
      </c>
      <c r="E89" s="9" t="s">
        <v>20</v>
      </c>
      <c r="F89" s="42" t="s">
        <v>23</v>
      </c>
      <c r="G89" s="9" t="s">
        <v>26</v>
      </c>
      <c r="H89" s="32"/>
      <c r="I89" s="8" t="s">
        <v>0</v>
      </c>
      <c r="J89" s="8" t="s">
        <v>22</v>
      </c>
      <c r="K89" s="8" t="s">
        <v>18</v>
      </c>
      <c r="L89" s="8" t="s">
        <v>19</v>
      </c>
      <c r="M89" s="8" t="s">
        <v>20</v>
      </c>
      <c r="N89" s="42" t="s">
        <v>23</v>
      </c>
      <c r="O89" s="9" t="s">
        <v>26</v>
      </c>
      <c r="P89" s="32"/>
      <c r="V89" s="1"/>
      <c r="W89" s="1"/>
    </row>
    <row r="90" spans="1:23" ht="17.25" customHeight="1" x14ac:dyDescent="0.35">
      <c r="A90" s="34">
        <v>1</v>
      </c>
      <c r="B90" s="43">
        <v>2429</v>
      </c>
      <c r="C90" s="68">
        <v>1420</v>
      </c>
      <c r="D90" s="68">
        <v>1009</v>
      </c>
      <c r="E90" s="44">
        <v>1.08</v>
      </c>
      <c r="F90" s="62">
        <f>D90/B90</f>
        <v>0.41539728283244132</v>
      </c>
      <c r="G90" s="43">
        <f>C90+D90*E90</f>
        <v>2509.7200000000003</v>
      </c>
      <c r="H90" s="32"/>
      <c r="I90" s="15">
        <v>1</v>
      </c>
      <c r="J90" s="68">
        <v>2605</v>
      </c>
      <c r="K90" s="68">
        <v>1420</v>
      </c>
      <c r="L90" s="68">
        <v>1185</v>
      </c>
      <c r="M90" s="69">
        <v>1.24</v>
      </c>
      <c r="N90" s="62">
        <f>L90/J90</f>
        <v>0.45489443378119004</v>
      </c>
      <c r="O90" s="43">
        <f>K90+L90*M90</f>
        <v>2889.4</v>
      </c>
      <c r="P90" s="32"/>
      <c r="V90" s="1"/>
      <c r="W90" s="1"/>
    </row>
    <row r="91" spans="1:23" x14ac:dyDescent="0.35">
      <c r="A91" s="34">
        <v>2</v>
      </c>
      <c r="B91" s="43">
        <v>2429</v>
      </c>
      <c r="C91" s="68">
        <v>1420</v>
      </c>
      <c r="D91" s="68">
        <v>1009</v>
      </c>
      <c r="E91" s="44">
        <v>1.08</v>
      </c>
      <c r="F91" s="62">
        <f t="shared" ref="F91:F113" si="16">D91/B91</f>
        <v>0.41539728283244132</v>
      </c>
      <c r="G91" s="43">
        <f t="shared" ref="G91:G113" si="17">C91+D91*E91</f>
        <v>2509.7200000000003</v>
      </c>
      <c r="H91" s="32"/>
      <c r="I91" s="15">
        <v>2</v>
      </c>
      <c r="J91" s="68">
        <v>2605</v>
      </c>
      <c r="K91" s="68">
        <v>1420</v>
      </c>
      <c r="L91" s="68">
        <v>1185</v>
      </c>
      <c r="M91" s="69">
        <v>1.24</v>
      </c>
      <c r="N91" s="62">
        <f t="shared" ref="N91:N113" si="18">L91/J91</f>
        <v>0.45489443378119004</v>
      </c>
      <c r="O91" s="43">
        <f t="shared" ref="O91:O113" si="19">K91+L91*M91</f>
        <v>2889.4</v>
      </c>
      <c r="P91" s="32"/>
      <c r="V91" s="1"/>
      <c r="W91" s="1"/>
    </row>
    <row r="92" spans="1:23" x14ac:dyDescent="0.35">
      <c r="A92" s="34">
        <v>3</v>
      </c>
      <c r="B92" s="45">
        <v>2469</v>
      </c>
      <c r="C92" s="70">
        <v>1420</v>
      </c>
      <c r="D92" s="70">
        <v>1049</v>
      </c>
      <c r="E92" s="46">
        <v>1.1200000000000001</v>
      </c>
      <c r="F92" s="63">
        <f t="shared" si="16"/>
        <v>0.42486836776022679</v>
      </c>
      <c r="G92" s="45">
        <f t="shared" si="17"/>
        <v>2594.88</v>
      </c>
      <c r="H92" s="32"/>
      <c r="I92" s="15">
        <v>3</v>
      </c>
      <c r="J92" s="70">
        <v>2712</v>
      </c>
      <c r="K92" s="70">
        <v>1420</v>
      </c>
      <c r="L92" s="70">
        <v>1292</v>
      </c>
      <c r="M92" s="71">
        <v>1.33</v>
      </c>
      <c r="N92" s="63">
        <f t="shared" si="18"/>
        <v>0.47640117994100295</v>
      </c>
      <c r="O92" s="45">
        <f t="shared" si="19"/>
        <v>3138.36</v>
      </c>
      <c r="P92" s="32"/>
      <c r="V92" s="1"/>
      <c r="W92" s="1"/>
    </row>
    <row r="93" spans="1:23" x14ac:dyDescent="0.35">
      <c r="A93" s="34">
        <v>4</v>
      </c>
      <c r="B93" s="45">
        <v>2469</v>
      </c>
      <c r="C93" s="70">
        <v>1420</v>
      </c>
      <c r="D93" s="70">
        <v>1049</v>
      </c>
      <c r="E93" s="46">
        <v>1.1200000000000001</v>
      </c>
      <c r="F93" s="63">
        <f t="shared" si="16"/>
        <v>0.42486836776022679</v>
      </c>
      <c r="G93" s="45">
        <f t="shared" si="17"/>
        <v>2594.88</v>
      </c>
      <c r="H93" s="32"/>
      <c r="I93" s="15">
        <v>4</v>
      </c>
      <c r="J93" s="70">
        <v>2712</v>
      </c>
      <c r="K93" s="70">
        <v>1420</v>
      </c>
      <c r="L93" s="70">
        <v>1292</v>
      </c>
      <c r="M93" s="71">
        <v>1.33</v>
      </c>
      <c r="N93" s="63">
        <f t="shared" si="18"/>
        <v>0.47640117994100295</v>
      </c>
      <c r="O93" s="45">
        <f t="shared" si="19"/>
        <v>3138.36</v>
      </c>
      <c r="P93" s="32"/>
      <c r="V93" s="1"/>
      <c r="W93" s="1"/>
    </row>
    <row r="94" spans="1:23" x14ac:dyDescent="0.35">
      <c r="A94" s="34">
        <v>5</v>
      </c>
      <c r="B94" s="45">
        <v>2469</v>
      </c>
      <c r="C94" s="70">
        <v>1420</v>
      </c>
      <c r="D94" s="70">
        <v>1049</v>
      </c>
      <c r="E94" s="46">
        <v>1.1200000000000001</v>
      </c>
      <c r="F94" s="63">
        <f t="shared" si="16"/>
        <v>0.42486836776022679</v>
      </c>
      <c r="G94" s="45">
        <f t="shared" si="17"/>
        <v>2594.88</v>
      </c>
      <c r="H94" s="32"/>
      <c r="I94" s="15">
        <v>5</v>
      </c>
      <c r="J94" s="70">
        <v>2712</v>
      </c>
      <c r="K94" s="70">
        <v>1420</v>
      </c>
      <c r="L94" s="70">
        <v>1292</v>
      </c>
      <c r="M94" s="71">
        <v>1.33</v>
      </c>
      <c r="N94" s="63">
        <f t="shared" si="18"/>
        <v>0.47640117994100295</v>
      </c>
      <c r="O94" s="45">
        <f t="shared" si="19"/>
        <v>3138.36</v>
      </c>
      <c r="P94" s="32"/>
      <c r="V94" s="1"/>
      <c r="W94" s="1"/>
    </row>
    <row r="95" spans="1:23" x14ac:dyDescent="0.35">
      <c r="A95" s="34">
        <v>6</v>
      </c>
      <c r="B95" s="45">
        <v>2469</v>
      </c>
      <c r="C95" s="70">
        <v>1420</v>
      </c>
      <c r="D95" s="70">
        <v>1049</v>
      </c>
      <c r="E95" s="46">
        <v>1.1200000000000001</v>
      </c>
      <c r="F95" s="63">
        <f t="shared" si="16"/>
        <v>0.42486836776022679</v>
      </c>
      <c r="G95" s="45">
        <f t="shared" si="17"/>
        <v>2594.88</v>
      </c>
      <c r="H95" s="32"/>
      <c r="I95" s="15">
        <v>6</v>
      </c>
      <c r="J95" s="70">
        <v>2712</v>
      </c>
      <c r="K95" s="70">
        <v>1420</v>
      </c>
      <c r="L95" s="70">
        <v>1292</v>
      </c>
      <c r="M95" s="71">
        <v>1.33</v>
      </c>
      <c r="N95" s="63">
        <f t="shared" si="18"/>
        <v>0.47640117994100295</v>
      </c>
      <c r="O95" s="45">
        <f t="shared" si="19"/>
        <v>3138.36</v>
      </c>
      <c r="P95" s="32"/>
      <c r="V95" s="1"/>
      <c r="W95" s="1"/>
    </row>
    <row r="96" spans="1:23" x14ac:dyDescent="0.35">
      <c r="A96" s="34">
        <v>7</v>
      </c>
      <c r="B96" s="47">
        <v>2383</v>
      </c>
      <c r="C96" s="72">
        <v>1420</v>
      </c>
      <c r="D96" s="72">
        <v>963</v>
      </c>
      <c r="E96" s="48">
        <v>1.04</v>
      </c>
      <c r="F96" s="64">
        <f t="shared" si="16"/>
        <v>0.40411246328157785</v>
      </c>
      <c r="G96" s="47">
        <f t="shared" si="17"/>
        <v>2421.52</v>
      </c>
      <c r="H96" s="32"/>
      <c r="I96" s="15">
        <v>7</v>
      </c>
      <c r="J96" s="72">
        <v>2605</v>
      </c>
      <c r="K96" s="72">
        <v>1420</v>
      </c>
      <c r="L96" s="72">
        <v>1185</v>
      </c>
      <c r="M96" s="73">
        <v>1.24</v>
      </c>
      <c r="N96" s="64">
        <f t="shared" si="18"/>
        <v>0.45489443378119004</v>
      </c>
      <c r="O96" s="47">
        <f t="shared" si="19"/>
        <v>2889.4</v>
      </c>
      <c r="P96" s="32"/>
      <c r="V96" s="1"/>
      <c r="W96" s="1"/>
    </row>
    <row r="97" spans="1:23" x14ac:dyDescent="0.35">
      <c r="A97" s="34">
        <v>8</v>
      </c>
      <c r="B97" s="47">
        <v>2383</v>
      </c>
      <c r="C97" s="72">
        <v>1420</v>
      </c>
      <c r="D97" s="72">
        <v>963</v>
      </c>
      <c r="E97" s="48">
        <v>1.04</v>
      </c>
      <c r="F97" s="64">
        <f t="shared" si="16"/>
        <v>0.40411246328157785</v>
      </c>
      <c r="G97" s="47">
        <f t="shared" si="17"/>
        <v>2421.52</v>
      </c>
      <c r="H97" s="32"/>
      <c r="I97" s="15">
        <v>8</v>
      </c>
      <c r="J97" s="72">
        <v>2605</v>
      </c>
      <c r="K97" s="72">
        <v>1420</v>
      </c>
      <c r="L97" s="72">
        <v>1185</v>
      </c>
      <c r="M97" s="73">
        <v>1.24</v>
      </c>
      <c r="N97" s="64">
        <f t="shared" si="18"/>
        <v>0.45489443378119004</v>
      </c>
      <c r="O97" s="47">
        <f t="shared" si="19"/>
        <v>2889.4</v>
      </c>
      <c r="P97" s="32"/>
      <c r="V97" s="1"/>
      <c r="W97" s="1"/>
    </row>
    <row r="98" spans="1:23" x14ac:dyDescent="0.35">
      <c r="A98" s="34">
        <v>9</v>
      </c>
      <c r="B98" s="47">
        <v>2383</v>
      </c>
      <c r="C98" s="72">
        <v>1420</v>
      </c>
      <c r="D98" s="72">
        <v>963</v>
      </c>
      <c r="E98" s="48">
        <v>1.04</v>
      </c>
      <c r="F98" s="64">
        <f t="shared" si="16"/>
        <v>0.40411246328157785</v>
      </c>
      <c r="G98" s="47">
        <f t="shared" si="17"/>
        <v>2421.52</v>
      </c>
      <c r="H98" s="32"/>
      <c r="I98" s="15">
        <v>9</v>
      </c>
      <c r="J98" s="72">
        <v>2605</v>
      </c>
      <c r="K98" s="72">
        <v>1420</v>
      </c>
      <c r="L98" s="72">
        <v>1185</v>
      </c>
      <c r="M98" s="73">
        <v>1.24</v>
      </c>
      <c r="N98" s="64">
        <f t="shared" si="18"/>
        <v>0.45489443378119004</v>
      </c>
      <c r="O98" s="47">
        <f t="shared" si="19"/>
        <v>2889.4</v>
      </c>
      <c r="P98" s="32"/>
      <c r="V98" s="1"/>
      <c r="W98" s="1"/>
    </row>
    <row r="99" spans="1:23" x14ac:dyDescent="0.35">
      <c r="A99" s="34">
        <v>10</v>
      </c>
      <c r="B99" s="47">
        <v>2383</v>
      </c>
      <c r="C99" s="72">
        <v>1420</v>
      </c>
      <c r="D99" s="72">
        <v>963</v>
      </c>
      <c r="E99" s="48">
        <v>1.04</v>
      </c>
      <c r="F99" s="64">
        <f t="shared" si="16"/>
        <v>0.40411246328157785</v>
      </c>
      <c r="G99" s="47">
        <f t="shared" si="17"/>
        <v>2421.52</v>
      </c>
      <c r="H99" s="32"/>
      <c r="I99" s="15">
        <v>10</v>
      </c>
      <c r="J99" s="72">
        <v>2605</v>
      </c>
      <c r="K99" s="72">
        <v>1420</v>
      </c>
      <c r="L99" s="72">
        <v>1185</v>
      </c>
      <c r="M99" s="73">
        <v>1.24</v>
      </c>
      <c r="N99" s="64">
        <f t="shared" si="18"/>
        <v>0.45489443378119004</v>
      </c>
      <c r="O99" s="47">
        <f t="shared" si="19"/>
        <v>2889.4</v>
      </c>
      <c r="P99" s="32"/>
      <c r="V99" s="1"/>
      <c r="W99" s="1"/>
    </row>
    <row r="100" spans="1:23" x14ac:dyDescent="0.35">
      <c r="A100" s="34">
        <v>11</v>
      </c>
      <c r="B100" s="49">
        <v>2300</v>
      </c>
      <c r="C100" s="74">
        <v>1420</v>
      </c>
      <c r="D100" s="74">
        <v>880</v>
      </c>
      <c r="E100" s="50">
        <v>1</v>
      </c>
      <c r="F100" s="65">
        <f t="shared" si="16"/>
        <v>0.38260869565217392</v>
      </c>
      <c r="G100" s="49">
        <f t="shared" si="17"/>
        <v>2300</v>
      </c>
      <c r="H100" s="32"/>
      <c r="I100" s="15">
        <v>11</v>
      </c>
      <c r="J100" s="74">
        <v>2469</v>
      </c>
      <c r="K100" s="74">
        <v>1420</v>
      </c>
      <c r="L100" s="74">
        <v>1049</v>
      </c>
      <c r="M100" s="75">
        <v>1.1200000000000001</v>
      </c>
      <c r="N100" s="65">
        <f t="shared" si="18"/>
        <v>0.42486836776022679</v>
      </c>
      <c r="O100" s="49">
        <f t="shared" si="19"/>
        <v>2594.88</v>
      </c>
      <c r="P100" s="32"/>
      <c r="V100" s="1"/>
      <c r="W100" s="1"/>
    </row>
    <row r="101" spans="1:23" x14ac:dyDescent="0.35">
      <c r="A101" s="34">
        <v>12</v>
      </c>
      <c r="B101" s="49">
        <v>2300</v>
      </c>
      <c r="C101" s="74">
        <v>1420</v>
      </c>
      <c r="D101" s="74">
        <v>880</v>
      </c>
      <c r="E101" s="50">
        <v>1</v>
      </c>
      <c r="F101" s="65">
        <f t="shared" si="16"/>
        <v>0.38260869565217392</v>
      </c>
      <c r="G101" s="49">
        <f t="shared" si="17"/>
        <v>2300</v>
      </c>
      <c r="H101" s="32"/>
      <c r="I101" s="15">
        <v>12</v>
      </c>
      <c r="J101" s="74">
        <v>2469</v>
      </c>
      <c r="K101" s="74">
        <v>1420</v>
      </c>
      <c r="L101" s="74">
        <v>1049</v>
      </c>
      <c r="M101" s="75">
        <v>1.1200000000000001</v>
      </c>
      <c r="N101" s="65">
        <f t="shared" si="18"/>
        <v>0.42486836776022679</v>
      </c>
      <c r="O101" s="49">
        <f t="shared" si="19"/>
        <v>2594.88</v>
      </c>
      <c r="P101" s="32"/>
      <c r="V101" s="1"/>
      <c r="W101" s="1"/>
    </row>
    <row r="102" spans="1:23" x14ac:dyDescent="0.35">
      <c r="A102" s="34">
        <v>13</v>
      </c>
      <c r="B102" s="49">
        <v>2300</v>
      </c>
      <c r="C102" s="74">
        <v>1420</v>
      </c>
      <c r="D102" s="74">
        <v>880</v>
      </c>
      <c r="E102" s="50">
        <v>1</v>
      </c>
      <c r="F102" s="65">
        <f t="shared" si="16"/>
        <v>0.38260869565217392</v>
      </c>
      <c r="G102" s="49">
        <f t="shared" si="17"/>
        <v>2300</v>
      </c>
      <c r="H102" s="32"/>
      <c r="I102" s="15">
        <v>13</v>
      </c>
      <c r="J102" s="74">
        <v>2469</v>
      </c>
      <c r="K102" s="74">
        <v>1420</v>
      </c>
      <c r="L102" s="74">
        <v>1049</v>
      </c>
      <c r="M102" s="75">
        <v>1.1200000000000001</v>
      </c>
      <c r="N102" s="65">
        <f t="shared" si="18"/>
        <v>0.42486836776022679</v>
      </c>
      <c r="O102" s="49">
        <f t="shared" si="19"/>
        <v>2594.88</v>
      </c>
      <c r="P102" s="32"/>
      <c r="V102" s="1"/>
      <c r="W102" s="1"/>
    </row>
    <row r="103" spans="1:23" x14ac:dyDescent="0.35">
      <c r="A103" s="34">
        <v>14</v>
      </c>
      <c r="B103" s="49">
        <v>2300</v>
      </c>
      <c r="C103" s="74">
        <v>1420</v>
      </c>
      <c r="D103" s="74">
        <v>880</v>
      </c>
      <c r="E103" s="50">
        <v>1</v>
      </c>
      <c r="F103" s="65">
        <f t="shared" si="16"/>
        <v>0.38260869565217392</v>
      </c>
      <c r="G103" s="49">
        <f t="shared" si="17"/>
        <v>2300</v>
      </c>
      <c r="H103" s="32"/>
      <c r="I103" s="15">
        <v>14</v>
      </c>
      <c r="J103" s="74">
        <v>2469</v>
      </c>
      <c r="K103" s="74">
        <v>1420</v>
      </c>
      <c r="L103" s="74">
        <v>1049</v>
      </c>
      <c r="M103" s="75">
        <v>1.1200000000000001</v>
      </c>
      <c r="N103" s="65">
        <f t="shared" si="18"/>
        <v>0.42486836776022679</v>
      </c>
      <c r="O103" s="49">
        <f t="shared" si="19"/>
        <v>2594.88</v>
      </c>
      <c r="P103" s="32"/>
      <c r="V103" s="1"/>
      <c r="W103" s="1"/>
    </row>
    <row r="104" spans="1:23" x14ac:dyDescent="0.35">
      <c r="A104" s="39">
        <v>15</v>
      </c>
      <c r="B104" s="93">
        <v>2800</v>
      </c>
      <c r="C104" s="99">
        <v>1420</v>
      </c>
      <c r="D104" s="93">
        <v>1380</v>
      </c>
      <c r="E104" s="94">
        <v>1</v>
      </c>
      <c r="F104" s="95">
        <f t="shared" si="16"/>
        <v>0.49285714285714288</v>
      </c>
      <c r="G104" s="93">
        <f t="shared" si="17"/>
        <v>2800</v>
      </c>
      <c r="H104" s="32"/>
      <c r="I104" s="15">
        <v>15</v>
      </c>
      <c r="J104" s="76">
        <v>2383</v>
      </c>
      <c r="K104" s="76">
        <v>1420</v>
      </c>
      <c r="L104" s="76">
        <v>963</v>
      </c>
      <c r="M104" s="77">
        <v>1.04</v>
      </c>
      <c r="N104" s="66">
        <f t="shared" si="18"/>
        <v>0.40411246328157785</v>
      </c>
      <c r="O104" s="51">
        <f t="shared" si="19"/>
        <v>2421.52</v>
      </c>
      <c r="P104" s="32"/>
      <c r="V104" s="1"/>
      <c r="W104" s="1"/>
    </row>
    <row r="105" spans="1:23" x14ac:dyDescent="0.35">
      <c r="A105" s="39">
        <v>16</v>
      </c>
      <c r="B105" s="93">
        <v>2800</v>
      </c>
      <c r="C105" s="99">
        <v>1420</v>
      </c>
      <c r="D105" s="93">
        <v>1380</v>
      </c>
      <c r="E105" s="94">
        <v>1</v>
      </c>
      <c r="F105" s="95">
        <f t="shared" si="16"/>
        <v>0.49285714285714288</v>
      </c>
      <c r="G105" s="93">
        <f t="shared" si="17"/>
        <v>2800</v>
      </c>
      <c r="H105" s="32"/>
      <c r="I105" s="15">
        <v>16</v>
      </c>
      <c r="J105" s="76">
        <v>2383</v>
      </c>
      <c r="K105" s="76">
        <v>1420</v>
      </c>
      <c r="L105" s="76">
        <v>963</v>
      </c>
      <c r="M105" s="77">
        <v>1.04</v>
      </c>
      <c r="N105" s="66">
        <f t="shared" si="18"/>
        <v>0.40411246328157785</v>
      </c>
      <c r="O105" s="51">
        <f t="shared" si="19"/>
        <v>2421.52</v>
      </c>
      <c r="P105" s="32"/>
      <c r="V105" s="1"/>
      <c r="W105" s="1"/>
    </row>
    <row r="106" spans="1:23" x14ac:dyDescent="0.35">
      <c r="A106" s="39">
        <v>17</v>
      </c>
      <c r="B106" s="93">
        <v>2800</v>
      </c>
      <c r="C106" s="99">
        <v>1420</v>
      </c>
      <c r="D106" s="93">
        <v>1380</v>
      </c>
      <c r="E106" s="94">
        <v>1</v>
      </c>
      <c r="F106" s="95">
        <f t="shared" si="16"/>
        <v>0.49285714285714288</v>
      </c>
      <c r="G106" s="93">
        <f t="shared" si="17"/>
        <v>2800</v>
      </c>
      <c r="H106" s="32"/>
      <c r="I106" s="15">
        <v>17</v>
      </c>
      <c r="J106" s="76">
        <v>2383</v>
      </c>
      <c r="K106" s="76">
        <v>1420</v>
      </c>
      <c r="L106" s="76">
        <v>963</v>
      </c>
      <c r="M106" s="77">
        <v>1.04</v>
      </c>
      <c r="N106" s="66">
        <f t="shared" si="18"/>
        <v>0.40411246328157785</v>
      </c>
      <c r="O106" s="51">
        <f t="shared" si="19"/>
        <v>2421.52</v>
      </c>
      <c r="P106" s="32"/>
      <c r="V106" s="1"/>
      <c r="W106" s="1"/>
    </row>
    <row r="107" spans="1:23" x14ac:dyDescent="0.35">
      <c r="A107" s="39">
        <v>18</v>
      </c>
      <c r="B107" s="93">
        <v>2800</v>
      </c>
      <c r="C107" s="99">
        <v>1420</v>
      </c>
      <c r="D107" s="93">
        <v>1380</v>
      </c>
      <c r="E107" s="94">
        <v>1</v>
      </c>
      <c r="F107" s="95">
        <f t="shared" si="16"/>
        <v>0.49285714285714288</v>
      </c>
      <c r="G107" s="93">
        <f t="shared" si="17"/>
        <v>2800</v>
      </c>
      <c r="H107" s="32"/>
      <c r="I107" s="15">
        <v>18</v>
      </c>
      <c r="J107" s="76">
        <v>2383</v>
      </c>
      <c r="K107" s="76">
        <v>1420</v>
      </c>
      <c r="L107" s="76">
        <v>963</v>
      </c>
      <c r="M107" s="77">
        <v>1.04</v>
      </c>
      <c r="N107" s="66">
        <f t="shared" si="18"/>
        <v>0.40411246328157785</v>
      </c>
      <c r="O107" s="51">
        <f t="shared" si="19"/>
        <v>2421.52</v>
      </c>
      <c r="P107" s="32"/>
      <c r="V107" s="1"/>
      <c r="W107" s="1"/>
    </row>
    <row r="108" spans="1:23" x14ac:dyDescent="0.35">
      <c r="A108" s="34">
        <v>19</v>
      </c>
      <c r="B108" s="96">
        <v>2800</v>
      </c>
      <c r="C108" s="100">
        <v>1420</v>
      </c>
      <c r="D108" s="96">
        <v>1380</v>
      </c>
      <c r="E108" s="97">
        <v>1</v>
      </c>
      <c r="F108" s="98">
        <f t="shared" si="16"/>
        <v>0.49285714285714288</v>
      </c>
      <c r="G108" s="96">
        <f t="shared" si="17"/>
        <v>2800</v>
      </c>
      <c r="H108" s="32"/>
      <c r="I108" s="15">
        <v>19</v>
      </c>
      <c r="J108" s="78">
        <v>2469</v>
      </c>
      <c r="K108" s="78">
        <v>1420</v>
      </c>
      <c r="L108" s="78">
        <v>1049</v>
      </c>
      <c r="M108" s="79">
        <v>1.1200000000000001</v>
      </c>
      <c r="N108" s="67">
        <f t="shared" si="18"/>
        <v>0.42486836776022679</v>
      </c>
      <c r="O108" s="53">
        <f t="shared" si="19"/>
        <v>2594.88</v>
      </c>
      <c r="P108" s="32"/>
      <c r="V108" s="1"/>
      <c r="W108" s="1"/>
    </row>
    <row r="109" spans="1:23" x14ac:dyDescent="0.35">
      <c r="A109" s="34">
        <v>20</v>
      </c>
      <c r="B109" s="96">
        <v>2800</v>
      </c>
      <c r="C109" s="100">
        <v>1420</v>
      </c>
      <c r="D109" s="96">
        <v>1380</v>
      </c>
      <c r="E109" s="97">
        <v>1</v>
      </c>
      <c r="F109" s="98">
        <f t="shared" si="16"/>
        <v>0.49285714285714288</v>
      </c>
      <c r="G109" s="96">
        <f t="shared" si="17"/>
        <v>2800</v>
      </c>
      <c r="H109" s="32"/>
      <c r="I109" s="15">
        <v>20</v>
      </c>
      <c r="J109" s="78">
        <v>2469</v>
      </c>
      <c r="K109" s="78">
        <v>1420</v>
      </c>
      <c r="L109" s="78">
        <v>1049</v>
      </c>
      <c r="M109" s="79">
        <v>1.1200000000000001</v>
      </c>
      <c r="N109" s="67">
        <f t="shared" si="18"/>
        <v>0.42486836776022679</v>
      </c>
      <c r="O109" s="53">
        <f t="shared" si="19"/>
        <v>2594.88</v>
      </c>
      <c r="P109" s="32"/>
      <c r="V109" s="1"/>
      <c r="W109" s="1"/>
    </row>
    <row r="110" spans="1:23" x14ac:dyDescent="0.35">
      <c r="A110" s="34">
        <v>21</v>
      </c>
      <c r="B110" s="96">
        <v>2800</v>
      </c>
      <c r="C110" s="100">
        <v>1420</v>
      </c>
      <c r="D110" s="96">
        <v>1380</v>
      </c>
      <c r="E110" s="97">
        <v>1</v>
      </c>
      <c r="F110" s="98">
        <f t="shared" si="16"/>
        <v>0.49285714285714288</v>
      </c>
      <c r="G110" s="96">
        <f t="shared" si="17"/>
        <v>2800</v>
      </c>
      <c r="H110" s="32"/>
      <c r="I110" s="15">
        <v>21</v>
      </c>
      <c r="J110" s="78">
        <v>2469</v>
      </c>
      <c r="K110" s="78">
        <v>1420</v>
      </c>
      <c r="L110" s="78">
        <v>1049</v>
      </c>
      <c r="M110" s="79">
        <v>1.1200000000000001</v>
      </c>
      <c r="N110" s="67">
        <f t="shared" si="18"/>
        <v>0.42486836776022679</v>
      </c>
      <c r="O110" s="53">
        <f t="shared" si="19"/>
        <v>2594.88</v>
      </c>
      <c r="P110" s="32"/>
      <c r="V110" s="1"/>
      <c r="W110" s="1"/>
    </row>
    <row r="111" spans="1:23" x14ac:dyDescent="0.35">
      <c r="A111" s="34">
        <v>22</v>
      </c>
      <c r="B111" s="96">
        <v>2800</v>
      </c>
      <c r="C111" s="100">
        <v>1420</v>
      </c>
      <c r="D111" s="96">
        <v>1380</v>
      </c>
      <c r="E111" s="97">
        <v>1</v>
      </c>
      <c r="F111" s="98">
        <f t="shared" si="16"/>
        <v>0.49285714285714288</v>
      </c>
      <c r="G111" s="96">
        <f t="shared" si="17"/>
        <v>2800</v>
      </c>
      <c r="H111" s="32"/>
      <c r="I111" s="15">
        <v>22</v>
      </c>
      <c r="J111" s="78">
        <v>2469</v>
      </c>
      <c r="K111" s="78">
        <v>1420</v>
      </c>
      <c r="L111" s="78">
        <v>1049</v>
      </c>
      <c r="M111" s="79">
        <v>1.1200000000000001</v>
      </c>
      <c r="N111" s="67">
        <f t="shared" si="18"/>
        <v>0.42486836776022679</v>
      </c>
      <c r="O111" s="53">
        <f t="shared" si="19"/>
        <v>2594.88</v>
      </c>
      <c r="P111" s="32"/>
      <c r="V111" s="1"/>
      <c r="W111" s="1"/>
    </row>
    <row r="112" spans="1:23" x14ac:dyDescent="0.35">
      <c r="A112" s="34">
        <v>23</v>
      </c>
      <c r="B112" s="43">
        <v>2429</v>
      </c>
      <c r="C112" s="68">
        <v>1420</v>
      </c>
      <c r="D112" s="68">
        <v>1009</v>
      </c>
      <c r="E112" s="44">
        <v>1.08</v>
      </c>
      <c r="F112" s="62">
        <f t="shared" si="16"/>
        <v>0.41539728283244132</v>
      </c>
      <c r="G112" s="43">
        <f t="shared" si="17"/>
        <v>2509.7200000000003</v>
      </c>
      <c r="H112" s="32"/>
      <c r="I112" s="15">
        <v>23</v>
      </c>
      <c r="J112" s="68">
        <v>2605</v>
      </c>
      <c r="K112" s="68">
        <v>1420</v>
      </c>
      <c r="L112" s="68">
        <v>1185</v>
      </c>
      <c r="M112" s="69">
        <v>1.24</v>
      </c>
      <c r="N112" s="62">
        <f t="shared" si="18"/>
        <v>0.45489443378119004</v>
      </c>
      <c r="O112" s="43">
        <f t="shared" si="19"/>
        <v>2889.4</v>
      </c>
      <c r="P112" s="32"/>
      <c r="V112" s="1"/>
      <c r="W112" s="1"/>
    </row>
    <row r="113" spans="1:23" x14ac:dyDescent="0.35">
      <c r="A113" s="34">
        <v>24</v>
      </c>
      <c r="B113" s="43">
        <v>2429</v>
      </c>
      <c r="C113" s="68">
        <v>1420</v>
      </c>
      <c r="D113" s="68">
        <v>1009</v>
      </c>
      <c r="E113" s="44">
        <v>1.08</v>
      </c>
      <c r="F113" s="62">
        <f t="shared" si="16"/>
        <v>0.41539728283244132</v>
      </c>
      <c r="G113" s="43">
        <f t="shared" si="17"/>
        <v>2509.7200000000003</v>
      </c>
      <c r="H113" s="32"/>
      <c r="I113" s="15">
        <v>24</v>
      </c>
      <c r="J113" s="68">
        <v>2605</v>
      </c>
      <c r="K113" s="68">
        <v>1420</v>
      </c>
      <c r="L113" s="68">
        <v>1185</v>
      </c>
      <c r="M113" s="69">
        <v>1.24</v>
      </c>
      <c r="N113" s="62">
        <f t="shared" si="18"/>
        <v>0.45489443378119004</v>
      </c>
      <c r="O113" s="43">
        <f t="shared" si="19"/>
        <v>2889.4</v>
      </c>
      <c r="P113" s="32"/>
      <c r="V113" s="1"/>
      <c r="W113" s="1"/>
    </row>
    <row r="115" spans="1:23" ht="18.5" x14ac:dyDescent="0.45">
      <c r="A115" s="88">
        <v>44470</v>
      </c>
      <c r="B115" s="88"/>
      <c r="C115" s="88"/>
      <c r="D115" s="88"/>
      <c r="E115" s="88"/>
      <c r="F115" s="88"/>
      <c r="G115" s="81"/>
      <c r="I115" s="88">
        <v>44501</v>
      </c>
      <c r="J115" s="88"/>
      <c r="K115" s="88"/>
      <c r="L115" s="88"/>
      <c r="M115" s="88"/>
      <c r="N115" s="88"/>
      <c r="O115" s="81"/>
      <c r="Q115" s="88">
        <v>44531</v>
      </c>
      <c r="R115" s="88"/>
      <c r="S115" s="88"/>
      <c r="T115" s="88"/>
      <c r="U115" s="88"/>
      <c r="V115" s="88"/>
      <c r="W115" s="81"/>
    </row>
    <row r="116" spans="1:23" ht="46.5" x14ac:dyDescent="0.35">
      <c r="A116" s="8" t="s">
        <v>0</v>
      </c>
      <c r="B116" s="8" t="s">
        <v>22</v>
      </c>
      <c r="C116" s="8" t="s">
        <v>18</v>
      </c>
      <c r="D116" s="8" t="s">
        <v>19</v>
      </c>
      <c r="E116" s="8" t="s">
        <v>20</v>
      </c>
      <c r="F116" s="42" t="s">
        <v>23</v>
      </c>
      <c r="G116" s="9" t="s">
        <v>26</v>
      </c>
      <c r="I116" s="40" t="s">
        <v>0</v>
      </c>
      <c r="J116" s="8" t="s">
        <v>22</v>
      </c>
      <c r="K116" s="8" t="s">
        <v>18</v>
      </c>
      <c r="L116" s="8" t="s">
        <v>19</v>
      </c>
      <c r="M116" s="8" t="s">
        <v>20</v>
      </c>
      <c r="N116" s="42" t="s">
        <v>23</v>
      </c>
      <c r="O116" s="9" t="s">
        <v>26</v>
      </c>
      <c r="Q116" s="8" t="s">
        <v>0</v>
      </c>
      <c r="R116" s="8" t="s">
        <v>22</v>
      </c>
      <c r="S116" s="8" t="s">
        <v>18</v>
      </c>
      <c r="T116" s="8" t="s">
        <v>19</v>
      </c>
      <c r="U116" s="8" t="s">
        <v>20</v>
      </c>
      <c r="V116" s="42" t="s">
        <v>23</v>
      </c>
      <c r="W116" s="8"/>
    </row>
    <row r="117" spans="1:23" x14ac:dyDescent="0.35">
      <c r="A117" s="15">
        <v>1</v>
      </c>
      <c r="B117" s="43">
        <v>3053</v>
      </c>
      <c r="C117" s="43">
        <v>1420</v>
      </c>
      <c r="D117" s="43">
        <v>1633</v>
      </c>
      <c r="E117" s="44">
        <v>1.65</v>
      </c>
      <c r="F117" s="62">
        <f>D117/B117</f>
        <v>0.53488372093023251</v>
      </c>
      <c r="G117" s="43">
        <f>C117+D117*E117</f>
        <v>4114.45</v>
      </c>
      <c r="H117" s="32"/>
      <c r="I117" s="34">
        <v>1</v>
      </c>
      <c r="J117" s="18">
        <v>3170</v>
      </c>
      <c r="K117" s="18">
        <v>1420</v>
      </c>
      <c r="L117" s="18">
        <v>1750</v>
      </c>
      <c r="M117" s="24">
        <v>1.83</v>
      </c>
      <c r="N117" s="62">
        <f>L117/J117</f>
        <v>0.55205047318611988</v>
      </c>
      <c r="O117" s="43">
        <f>K117+L117*M117</f>
        <v>4622.5</v>
      </c>
      <c r="P117" s="32"/>
      <c r="Q117" s="84">
        <v>1</v>
      </c>
      <c r="R117" s="18">
        <v>3053</v>
      </c>
      <c r="S117" s="18">
        <v>1420</v>
      </c>
      <c r="T117" s="18">
        <v>1633</v>
      </c>
      <c r="U117" s="24">
        <v>1.65</v>
      </c>
      <c r="V117" s="62">
        <v>0.53488372093023251</v>
      </c>
      <c r="W117" s="68">
        <v>4114.45</v>
      </c>
    </row>
    <row r="118" spans="1:23" x14ac:dyDescent="0.35">
      <c r="A118" s="15">
        <v>2</v>
      </c>
      <c r="B118" s="43">
        <v>3053</v>
      </c>
      <c r="C118" s="43">
        <v>1420</v>
      </c>
      <c r="D118" s="43">
        <v>1633</v>
      </c>
      <c r="E118" s="44">
        <v>1.65</v>
      </c>
      <c r="F118" s="62">
        <f t="shared" ref="F118:F140" si="20">D118/B118</f>
        <v>0.53488372093023251</v>
      </c>
      <c r="G118" s="43">
        <f t="shared" ref="G118:G140" si="21">C118+D118*E118</f>
        <v>4114.45</v>
      </c>
      <c r="H118" s="32"/>
      <c r="I118" s="34">
        <v>2</v>
      </c>
      <c r="J118" s="18">
        <v>3170</v>
      </c>
      <c r="K118" s="18">
        <v>1420</v>
      </c>
      <c r="L118" s="18">
        <v>1750</v>
      </c>
      <c r="M118" s="24">
        <v>1.83</v>
      </c>
      <c r="N118" s="62">
        <f t="shared" ref="N118:N140" si="22">L118/J118</f>
        <v>0.55205047318611988</v>
      </c>
      <c r="O118" s="43">
        <f t="shared" ref="O118:O140" si="23">K118+L118*M118</f>
        <v>4622.5</v>
      </c>
      <c r="P118" s="32"/>
      <c r="Q118" s="84">
        <v>2</v>
      </c>
      <c r="R118" s="18">
        <v>3053</v>
      </c>
      <c r="S118" s="18">
        <v>1420</v>
      </c>
      <c r="T118" s="18">
        <v>1633</v>
      </c>
      <c r="U118" s="24">
        <v>1.65</v>
      </c>
      <c r="V118" s="62">
        <v>0.53488372093023251</v>
      </c>
      <c r="W118" s="68">
        <v>4114.45</v>
      </c>
    </row>
    <row r="119" spans="1:23" x14ac:dyDescent="0.35">
      <c r="A119" s="15">
        <v>3</v>
      </c>
      <c r="B119" s="45">
        <v>3053</v>
      </c>
      <c r="C119" s="45">
        <v>1420</v>
      </c>
      <c r="D119" s="45">
        <v>1633</v>
      </c>
      <c r="E119" s="46">
        <v>1.65</v>
      </c>
      <c r="F119" s="63">
        <f t="shared" si="20"/>
        <v>0.53488372093023251</v>
      </c>
      <c r="G119" s="45">
        <f t="shared" si="21"/>
        <v>4114.45</v>
      </c>
      <c r="H119" s="32"/>
      <c r="I119" s="34">
        <v>3</v>
      </c>
      <c r="J119" s="19">
        <v>3170</v>
      </c>
      <c r="K119" s="19">
        <v>1420</v>
      </c>
      <c r="L119" s="19">
        <v>1750</v>
      </c>
      <c r="M119" s="25">
        <v>1.83</v>
      </c>
      <c r="N119" s="63">
        <f t="shared" si="22"/>
        <v>0.55205047318611988</v>
      </c>
      <c r="O119" s="45">
        <f t="shared" si="23"/>
        <v>4622.5</v>
      </c>
      <c r="P119" s="32"/>
      <c r="Q119" s="84">
        <v>3</v>
      </c>
      <c r="R119" s="19">
        <v>3053</v>
      </c>
      <c r="S119" s="19">
        <v>1420</v>
      </c>
      <c r="T119" s="19">
        <v>1633</v>
      </c>
      <c r="U119" s="25">
        <v>1.65</v>
      </c>
      <c r="V119" s="63">
        <v>0.53488372093023251</v>
      </c>
      <c r="W119" s="70">
        <v>4114.45</v>
      </c>
    </row>
    <row r="120" spans="1:23" x14ac:dyDescent="0.35">
      <c r="A120" s="15">
        <v>4</v>
      </c>
      <c r="B120" s="45">
        <v>3053</v>
      </c>
      <c r="C120" s="45">
        <v>1420</v>
      </c>
      <c r="D120" s="45">
        <v>1633</v>
      </c>
      <c r="E120" s="46">
        <v>1.65</v>
      </c>
      <c r="F120" s="63">
        <f t="shared" si="20"/>
        <v>0.53488372093023251</v>
      </c>
      <c r="G120" s="45">
        <f t="shared" si="21"/>
        <v>4114.45</v>
      </c>
      <c r="H120" s="32"/>
      <c r="I120" s="34">
        <v>4</v>
      </c>
      <c r="J120" s="19">
        <v>3170</v>
      </c>
      <c r="K120" s="19">
        <v>1420</v>
      </c>
      <c r="L120" s="19">
        <v>1750</v>
      </c>
      <c r="M120" s="25">
        <v>1.83</v>
      </c>
      <c r="N120" s="63">
        <f t="shared" si="22"/>
        <v>0.55205047318611988</v>
      </c>
      <c r="O120" s="45">
        <f t="shared" si="23"/>
        <v>4622.5</v>
      </c>
      <c r="P120" s="32"/>
      <c r="Q120" s="84">
        <v>4</v>
      </c>
      <c r="R120" s="19">
        <v>3053</v>
      </c>
      <c r="S120" s="19">
        <v>1420</v>
      </c>
      <c r="T120" s="19">
        <v>1633</v>
      </c>
      <c r="U120" s="25">
        <v>1.65</v>
      </c>
      <c r="V120" s="63">
        <v>0.53488372093023251</v>
      </c>
      <c r="W120" s="70">
        <v>4114.45</v>
      </c>
    </row>
    <row r="121" spans="1:23" x14ac:dyDescent="0.35">
      <c r="A121" s="15">
        <v>5</v>
      </c>
      <c r="B121" s="45">
        <v>3053</v>
      </c>
      <c r="C121" s="45">
        <v>1420</v>
      </c>
      <c r="D121" s="45">
        <v>1633</v>
      </c>
      <c r="E121" s="46">
        <v>1.65</v>
      </c>
      <c r="F121" s="63">
        <f t="shared" si="20"/>
        <v>0.53488372093023251</v>
      </c>
      <c r="G121" s="45">
        <f t="shared" si="21"/>
        <v>4114.45</v>
      </c>
      <c r="H121" s="32"/>
      <c r="I121" s="34">
        <v>5</v>
      </c>
      <c r="J121" s="19">
        <v>3170</v>
      </c>
      <c r="K121" s="19">
        <v>1420</v>
      </c>
      <c r="L121" s="19">
        <v>1750</v>
      </c>
      <c r="M121" s="25">
        <v>1.83</v>
      </c>
      <c r="N121" s="63">
        <f t="shared" si="22"/>
        <v>0.55205047318611988</v>
      </c>
      <c r="O121" s="45">
        <f t="shared" si="23"/>
        <v>4622.5</v>
      </c>
      <c r="P121" s="32"/>
      <c r="Q121" s="84">
        <v>5</v>
      </c>
      <c r="R121" s="19">
        <v>3053</v>
      </c>
      <c r="S121" s="19">
        <v>1420</v>
      </c>
      <c r="T121" s="19">
        <v>1633</v>
      </c>
      <c r="U121" s="25">
        <v>1.65</v>
      </c>
      <c r="V121" s="63">
        <v>0.53488372093023251</v>
      </c>
      <c r="W121" s="70">
        <v>4114.45</v>
      </c>
    </row>
    <row r="122" spans="1:23" x14ac:dyDescent="0.35">
      <c r="A122" s="15">
        <v>6</v>
      </c>
      <c r="B122" s="45">
        <v>3053</v>
      </c>
      <c r="C122" s="45">
        <v>1420</v>
      </c>
      <c r="D122" s="45">
        <v>1633</v>
      </c>
      <c r="E122" s="46">
        <v>1.65</v>
      </c>
      <c r="F122" s="63">
        <f t="shared" si="20"/>
        <v>0.53488372093023251</v>
      </c>
      <c r="G122" s="45">
        <f t="shared" si="21"/>
        <v>4114.45</v>
      </c>
      <c r="H122" s="32"/>
      <c r="I122" s="34">
        <v>6</v>
      </c>
      <c r="J122" s="19">
        <v>3170</v>
      </c>
      <c r="K122" s="19">
        <v>1420</v>
      </c>
      <c r="L122" s="19">
        <v>1750</v>
      </c>
      <c r="M122" s="25">
        <v>1.83</v>
      </c>
      <c r="N122" s="63">
        <f t="shared" si="22"/>
        <v>0.55205047318611988</v>
      </c>
      <c r="O122" s="45">
        <f t="shared" si="23"/>
        <v>4622.5</v>
      </c>
      <c r="P122" s="32"/>
      <c r="Q122" s="84">
        <v>6</v>
      </c>
      <c r="R122" s="19">
        <v>3053</v>
      </c>
      <c r="S122" s="19">
        <v>1420</v>
      </c>
      <c r="T122" s="19">
        <v>1633</v>
      </c>
      <c r="U122" s="25">
        <v>1.65</v>
      </c>
      <c r="V122" s="63">
        <v>0.53488372093023251</v>
      </c>
      <c r="W122" s="70">
        <v>4114.45</v>
      </c>
    </row>
    <row r="123" spans="1:23" x14ac:dyDescent="0.35">
      <c r="A123" s="15">
        <v>7</v>
      </c>
      <c r="B123" s="47">
        <v>2959</v>
      </c>
      <c r="C123" s="47">
        <v>1420</v>
      </c>
      <c r="D123" s="47">
        <v>1539</v>
      </c>
      <c r="E123" s="48">
        <v>1.51</v>
      </c>
      <c r="F123" s="64">
        <f t="shared" si="20"/>
        <v>0.52010814464346067</v>
      </c>
      <c r="G123" s="47">
        <f t="shared" si="21"/>
        <v>3743.89</v>
      </c>
      <c r="H123" s="32"/>
      <c r="I123" s="34">
        <v>7</v>
      </c>
      <c r="J123" s="20">
        <v>3053</v>
      </c>
      <c r="K123" s="20">
        <v>1420</v>
      </c>
      <c r="L123" s="20">
        <v>1633</v>
      </c>
      <c r="M123" s="26">
        <v>1.65</v>
      </c>
      <c r="N123" s="64">
        <f t="shared" si="22"/>
        <v>0.53488372093023251</v>
      </c>
      <c r="O123" s="47">
        <f t="shared" si="23"/>
        <v>4114.45</v>
      </c>
      <c r="P123" s="32"/>
      <c r="Q123" s="84">
        <v>7</v>
      </c>
      <c r="R123" s="20">
        <v>2880</v>
      </c>
      <c r="S123" s="20">
        <v>1420</v>
      </c>
      <c r="T123" s="20">
        <v>1460</v>
      </c>
      <c r="U123" s="26">
        <v>1.44</v>
      </c>
      <c r="V123" s="64">
        <v>0.50694444444444442</v>
      </c>
      <c r="W123" s="72">
        <v>3522.4</v>
      </c>
    </row>
    <row r="124" spans="1:23" x14ac:dyDescent="0.35">
      <c r="A124" s="15">
        <v>8</v>
      </c>
      <c r="B124" s="47">
        <v>2959</v>
      </c>
      <c r="C124" s="47">
        <v>1420</v>
      </c>
      <c r="D124" s="47">
        <v>1539</v>
      </c>
      <c r="E124" s="48">
        <v>1.51</v>
      </c>
      <c r="F124" s="64">
        <f t="shared" si="20"/>
        <v>0.52010814464346067</v>
      </c>
      <c r="G124" s="47">
        <f t="shared" si="21"/>
        <v>3743.89</v>
      </c>
      <c r="H124" s="32"/>
      <c r="I124" s="34">
        <v>8</v>
      </c>
      <c r="J124" s="20">
        <v>3053</v>
      </c>
      <c r="K124" s="20">
        <v>1420</v>
      </c>
      <c r="L124" s="20">
        <v>1633</v>
      </c>
      <c r="M124" s="26">
        <v>1.65</v>
      </c>
      <c r="N124" s="64">
        <f t="shared" si="22"/>
        <v>0.53488372093023251</v>
      </c>
      <c r="O124" s="47">
        <f t="shared" si="23"/>
        <v>4114.45</v>
      </c>
      <c r="P124" s="32"/>
      <c r="Q124" s="84">
        <v>8</v>
      </c>
      <c r="R124" s="20">
        <v>2880</v>
      </c>
      <c r="S124" s="20">
        <v>1420</v>
      </c>
      <c r="T124" s="20">
        <v>1460</v>
      </c>
      <c r="U124" s="26">
        <v>1.44</v>
      </c>
      <c r="V124" s="64">
        <v>0.50694444444444442</v>
      </c>
      <c r="W124" s="72">
        <v>3522.4</v>
      </c>
    </row>
    <row r="125" spans="1:23" x14ac:dyDescent="0.35">
      <c r="A125" s="15">
        <v>9</v>
      </c>
      <c r="B125" s="47">
        <v>2959</v>
      </c>
      <c r="C125" s="47">
        <v>1420</v>
      </c>
      <c r="D125" s="47">
        <v>1539</v>
      </c>
      <c r="E125" s="48">
        <v>1.51</v>
      </c>
      <c r="F125" s="64">
        <f t="shared" si="20"/>
        <v>0.52010814464346067</v>
      </c>
      <c r="G125" s="47">
        <f t="shared" si="21"/>
        <v>3743.89</v>
      </c>
      <c r="H125" s="32"/>
      <c r="I125" s="34">
        <v>9</v>
      </c>
      <c r="J125" s="20">
        <v>3053</v>
      </c>
      <c r="K125" s="20">
        <v>1420</v>
      </c>
      <c r="L125" s="20">
        <v>1633</v>
      </c>
      <c r="M125" s="26">
        <v>1.65</v>
      </c>
      <c r="N125" s="64">
        <f t="shared" si="22"/>
        <v>0.53488372093023251</v>
      </c>
      <c r="O125" s="47">
        <f t="shared" si="23"/>
        <v>4114.45</v>
      </c>
      <c r="P125" s="32"/>
      <c r="Q125" s="84">
        <v>9</v>
      </c>
      <c r="R125" s="20">
        <v>2880</v>
      </c>
      <c r="S125" s="20">
        <v>1420</v>
      </c>
      <c r="T125" s="20">
        <v>1460</v>
      </c>
      <c r="U125" s="26">
        <v>1.44</v>
      </c>
      <c r="V125" s="64">
        <v>0.50694444444444442</v>
      </c>
      <c r="W125" s="72">
        <v>3522.4</v>
      </c>
    </row>
    <row r="126" spans="1:23" x14ac:dyDescent="0.35">
      <c r="A126" s="15">
        <v>10</v>
      </c>
      <c r="B126" s="47">
        <v>2959</v>
      </c>
      <c r="C126" s="47">
        <v>1420</v>
      </c>
      <c r="D126" s="47">
        <v>1539</v>
      </c>
      <c r="E126" s="48">
        <v>1.51</v>
      </c>
      <c r="F126" s="64">
        <f t="shared" si="20"/>
        <v>0.52010814464346067</v>
      </c>
      <c r="G126" s="47">
        <f t="shared" si="21"/>
        <v>3743.89</v>
      </c>
      <c r="H126" s="32"/>
      <c r="I126" s="34">
        <v>10</v>
      </c>
      <c r="J126" s="20">
        <v>3053</v>
      </c>
      <c r="K126" s="20">
        <v>1420</v>
      </c>
      <c r="L126" s="20">
        <v>1633</v>
      </c>
      <c r="M126" s="26">
        <v>1.65</v>
      </c>
      <c r="N126" s="64">
        <f t="shared" si="22"/>
        <v>0.53488372093023251</v>
      </c>
      <c r="O126" s="47">
        <f t="shared" si="23"/>
        <v>4114.45</v>
      </c>
      <c r="P126" s="32"/>
      <c r="Q126" s="84">
        <v>10</v>
      </c>
      <c r="R126" s="20">
        <v>2880</v>
      </c>
      <c r="S126" s="20">
        <v>1420</v>
      </c>
      <c r="T126" s="20">
        <v>1460</v>
      </c>
      <c r="U126" s="26">
        <v>1.44</v>
      </c>
      <c r="V126" s="64">
        <v>0.50694444444444442</v>
      </c>
      <c r="W126" s="72">
        <v>3522.4</v>
      </c>
    </row>
    <row r="127" spans="1:23" x14ac:dyDescent="0.35">
      <c r="A127" s="15">
        <v>11</v>
      </c>
      <c r="B127" s="49">
        <v>2783</v>
      </c>
      <c r="C127" s="49">
        <v>1420</v>
      </c>
      <c r="D127" s="49">
        <v>1363</v>
      </c>
      <c r="E127" s="50">
        <v>1.39</v>
      </c>
      <c r="F127" s="65">
        <f t="shared" si="20"/>
        <v>0.48975925260510239</v>
      </c>
      <c r="G127" s="49">
        <f t="shared" si="21"/>
        <v>3314.5699999999997</v>
      </c>
      <c r="H127" s="32"/>
      <c r="I127" s="34">
        <v>11</v>
      </c>
      <c r="J127" s="21">
        <v>3002</v>
      </c>
      <c r="K127" s="21">
        <v>1420</v>
      </c>
      <c r="L127" s="21">
        <v>1582</v>
      </c>
      <c r="M127" s="27">
        <v>1.58</v>
      </c>
      <c r="N127" s="65">
        <f t="shared" si="22"/>
        <v>0.52698201199200534</v>
      </c>
      <c r="O127" s="49">
        <f t="shared" si="23"/>
        <v>3919.56</v>
      </c>
      <c r="P127" s="32"/>
      <c r="Q127" s="84">
        <v>11</v>
      </c>
      <c r="R127" s="21">
        <v>2880</v>
      </c>
      <c r="S127" s="21">
        <v>1420</v>
      </c>
      <c r="T127" s="21">
        <v>1460</v>
      </c>
      <c r="U127" s="27">
        <v>1.44</v>
      </c>
      <c r="V127" s="65">
        <v>0.50694444444444442</v>
      </c>
      <c r="W127" s="74">
        <v>3522.4</v>
      </c>
    </row>
    <row r="128" spans="1:23" x14ac:dyDescent="0.35">
      <c r="A128" s="15">
        <v>12</v>
      </c>
      <c r="B128" s="49">
        <v>2783</v>
      </c>
      <c r="C128" s="49">
        <v>1420</v>
      </c>
      <c r="D128" s="49">
        <v>1363</v>
      </c>
      <c r="E128" s="50">
        <v>1.39</v>
      </c>
      <c r="F128" s="65">
        <f t="shared" si="20"/>
        <v>0.48975925260510239</v>
      </c>
      <c r="G128" s="49">
        <f t="shared" si="21"/>
        <v>3314.5699999999997</v>
      </c>
      <c r="H128" s="32"/>
      <c r="I128" s="34">
        <v>12</v>
      </c>
      <c r="J128" s="21">
        <v>3002</v>
      </c>
      <c r="K128" s="21">
        <v>1420</v>
      </c>
      <c r="L128" s="21">
        <v>1582</v>
      </c>
      <c r="M128" s="27">
        <v>1.58</v>
      </c>
      <c r="N128" s="65">
        <f t="shared" si="22"/>
        <v>0.52698201199200534</v>
      </c>
      <c r="O128" s="49">
        <f t="shared" si="23"/>
        <v>3919.56</v>
      </c>
      <c r="P128" s="32"/>
      <c r="Q128" s="84">
        <v>12</v>
      </c>
      <c r="R128" s="21">
        <v>2880</v>
      </c>
      <c r="S128" s="21">
        <v>1420</v>
      </c>
      <c r="T128" s="21">
        <v>1460</v>
      </c>
      <c r="U128" s="27">
        <v>1.44</v>
      </c>
      <c r="V128" s="65">
        <v>0.50694444444444442</v>
      </c>
      <c r="W128" s="74">
        <v>3522.4</v>
      </c>
    </row>
    <row r="129" spans="1:23" x14ac:dyDescent="0.35">
      <c r="A129" s="15">
        <v>13</v>
      </c>
      <c r="B129" s="49">
        <v>2783</v>
      </c>
      <c r="C129" s="49">
        <v>1420</v>
      </c>
      <c r="D129" s="49">
        <v>1363</v>
      </c>
      <c r="E129" s="50">
        <v>1.39</v>
      </c>
      <c r="F129" s="65">
        <f t="shared" si="20"/>
        <v>0.48975925260510239</v>
      </c>
      <c r="G129" s="49">
        <f t="shared" si="21"/>
        <v>3314.5699999999997</v>
      </c>
      <c r="H129" s="32"/>
      <c r="I129" s="34">
        <v>13</v>
      </c>
      <c r="J129" s="21">
        <v>3002</v>
      </c>
      <c r="K129" s="21">
        <v>1420</v>
      </c>
      <c r="L129" s="21">
        <v>1582</v>
      </c>
      <c r="M129" s="27">
        <v>1.58</v>
      </c>
      <c r="N129" s="65">
        <f t="shared" si="22"/>
        <v>0.52698201199200534</v>
      </c>
      <c r="O129" s="49">
        <f t="shared" si="23"/>
        <v>3919.56</v>
      </c>
      <c r="P129" s="32"/>
      <c r="Q129" s="84">
        <v>13</v>
      </c>
      <c r="R129" s="21">
        <v>2880</v>
      </c>
      <c r="S129" s="21">
        <v>1420</v>
      </c>
      <c r="T129" s="21">
        <v>1460</v>
      </c>
      <c r="U129" s="27">
        <v>1.44</v>
      </c>
      <c r="V129" s="65">
        <v>0.50694444444444442</v>
      </c>
      <c r="W129" s="74">
        <v>3522.4</v>
      </c>
    </row>
    <row r="130" spans="1:23" x14ac:dyDescent="0.35">
      <c r="A130" s="15">
        <v>14</v>
      </c>
      <c r="B130" s="49">
        <v>2783</v>
      </c>
      <c r="C130" s="49">
        <v>1420</v>
      </c>
      <c r="D130" s="49">
        <v>1363</v>
      </c>
      <c r="E130" s="50">
        <v>1.39</v>
      </c>
      <c r="F130" s="65">
        <f t="shared" si="20"/>
        <v>0.48975925260510239</v>
      </c>
      <c r="G130" s="49">
        <f t="shared" si="21"/>
        <v>3314.5699999999997</v>
      </c>
      <c r="H130" s="32"/>
      <c r="I130" s="34">
        <v>14</v>
      </c>
      <c r="J130" s="21">
        <v>3002</v>
      </c>
      <c r="K130" s="21">
        <v>1420</v>
      </c>
      <c r="L130" s="21">
        <v>1582</v>
      </c>
      <c r="M130" s="27">
        <v>1.58</v>
      </c>
      <c r="N130" s="65">
        <f t="shared" si="22"/>
        <v>0.52698201199200534</v>
      </c>
      <c r="O130" s="49">
        <f t="shared" si="23"/>
        <v>3919.56</v>
      </c>
      <c r="P130" s="32"/>
      <c r="Q130" s="84">
        <v>14</v>
      </c>
      <c r="R130" s="21">
        <v>2880</v>
      </c>
      <c r="S130" s="21">
        <v>1420</v>
      </c>
      <c r="T130" s="21">
        <v>1460</v>
      </c>
      <c r="U130" s="27">
        <v>1.44</v>
      </c>
      <c r="V130" s="65">
        <v>0.50694444444444442</v>
      </c>
      <c r="W130" s="74">
        <v>3522.4</v>
      </c>
    </row>
    <row r="131" spans="1:23" x14ac:dyDescent="0.35">
      <c r="A131" s="15">
        <v>15</v>
      </c>
      <c r="B131" s="51">
        <v>2712</v>
      </c>
      <c r="C131" s="51">
        <v>1420</v>
      </c>
      <c r="D131" s="51">
        <v>1292</v>
      </c>
      <c r="E131" s="52">
        <v>1.33</v>
      </c>
      <c r="F131" s="66">
        <f t="shared" si="20"/>
        <v>0.47640117994100295</v>
      </c>
      <c r="G131" s="51">
        <f t="shared" si="21"/>
        <v>3138.36</v>
      </c>
      <c r="H131" s="32"/>
      <c r="I131" s="34">
        <v>15</v>
      </c>
      <c r="J131" s="22">
        <v>3002</v>
      </c>
      <c r="K131" s="22">
        <v>1420</v>
      </c>
      <c r="L131" s="22">
        <v>1582</v>
      </c>
      <c r="M131" s="28">
        <v>1.58</v>
      </c>
      <c r="N131" s="66">
        <f t="shared" si="22"/>
        <v>0.52698201199200534</v>
      </c>
      <c r="O131" s="51">
        <f t="shared" si="23"/>
        <v>3919.56</v>
      </c>
      <c r="P131" s="32"/>
      <c r="Q131" s="84">
        <v>15</v>
      </c>
      <c r="R131" s="22">
        <v>2880</v>
      </c>
      <c r="S131" s="22">
        <v>1420</v>
      </c>
      <c r="T131" s="22">
        <v>1460</v>
      </c>
      <c r="U131" s="28">
        <v>1.44</v>
      </c>
      <c r="V131" s="66">
        <v>0.50694444444444442</v>
      </c>
      <c r="W131" s="76">
        <v>3522.4</v>
      </c>
    </row>
    <row r="132" spans="1:23" x14ac:dyDescent="0.35">
      <c r="A132" s="15">
        <v>16</v>
      </c>
      <c r="B132" s="51">
        <v>2712</v>
      </c>
      <c r="C132" s="51">
        <v>1420</v>
      </c>
      <c r="D132" s="51">
        <v>1292</v>
      </c>
      <c r="E132" s="52">
        <v>1.33</v>
      </c>
      <c r="F132" s="66">
        <f t="shared" si="20"/>
        <v>0.47640117994100295</v>
      </c>
      <c r="G132" s="51">
        <f t="shared" si="21"/>
        <v>3138.36</v>
      </c>
      <c r="H132" s="32"/>
      <c r="I132" s="34">
        <v>16</v>
      </c>
      <c r="J132" s="22">
        <v>3002</v>
      </c>
      <c r="K132" s="22">
        <v>1420</v>
      </c>
      <c r="L132" s="22">
        <v>1582</v>
      </c>
      <c r="M132" s="28">
        <v>1.58</v>
      </c>
      <c r="N132" s="66">
        <f t="shared" si="22"/>
        <v>0.52698201199200534</v>
      </c>
      <c r="O132" s="51">
        <f t="shared" si="23"/>
        <v>3919.56</v>
      </c>
      <c r="P132" s="32"/>
      <c r="Q132" s="84">
        <v>16</v>
      </c>
      <c r="R132" s="22">
        <v>2880</v>
      </c>
      <c r="S132" s="22">
        <v>1420</v>
      </c>
      <c r="T132" s="22">
        <v>1460</v>
      </c>
      <c r="U132" s="28">
        <v>1.44</v>
      </c>
      <c r="V132" s="66">
        <v>0.50694444444444442</v>
      </c>
      <c r="W132" s="76">
        <v>3522.4</v>
      </c>
    </row>
    <row r="133" spans="1:23" x14ac:dyDescent="0.35">
      <c r="A133" s="15">
        <v>17</v>
      </c>
      <c r="B133" s="51">
        <v>2712</v>
      </c>
      <c r="C133" s="51">
        <v>1420</v>
      </c>
      <c r="D133" s="51">
        <v>1292</v>
      </c>
      <c r="E133" s="52">
        <v>1.33</v>
      </c>
      <c r="F133" s="66">
        <f t="shared" si="20"/>
        <v>0.47640117994100295</v>
      </c>
      <c r="G133" s="51">
        <f t="shared" si="21"/>
        <v>3138.36</v>
      </c>
      <c r="H133" s="32"/>
      <c r="I133" s="34">
        <v>17</v>
      </c>
      <c r="J133" s="22">
        <v>3002</v>
      </c>
      <c r="K133" s="22">
        <v>1420</v>
      </c>
      <c r="L133" s="22">
        <v>1582</v>
      </c>
      <c r="M133" s="28">
        <v>1.58</v>
      </c>
      <c r="N133" s="66">
        <f t="shared" si="22"/>
        <v>0.52698201199200534</v>
      </c>
      <c r="O133" s="51">
        <f t="shared" si="23"/>
        <v>3919.56</v>
      </c>
      <c r="P133" s="32"/>
      <c r="Q133" s="84">
        <v>17</v>
      </c>
      <c r="R133" s="22">
        <v>2880</v>
      </c>
      <c r="S133" s="22">
        <v>1420</v>
      </c>
      <c r="T133" s="22">
        <v>1460</v>
      </c>
      <c r="U133" s="28">
        <v>1.44</v>
      </c>
      <c r="V133" s="66">
        <v>0.50694444444444442</v>
      </c>
      <c r="W133" s="76">
        <v>3522.4</v>
      </c>
    </row>
    <row r="134" spans="1:23" x14ac:dyDescent="0.35">
      <c r="A134" s="15">
        <v>18</v>
      </c>
      <c r="B134" s="51">
        <v>2712</v>
      </c>
      <c r="C134" s="51">
        <v>1420</v>
      </c>
      <c r="D134" s="51">
        <v>1292</v>
      </c>
      <c r="E134" s="52">
        <v>1.33</v>
      </c>
      <c r="F134" s="66">
        <f t="shared" si="20"/>
        <v>0.47640117994100295</v>
      </c>
      <c r="G134" s="51">
        <f t="shared" si="21"/>
        <v>3138.36</v>
      </c>
      <c r="H134" s="32"/>
      <c r="I134" s="34">
        <v>18</v>
      </c>
      <c r="J134" s="22">
        <v>3002</v>
      </c>
      <c r="K134" s="22">
        <v>1420</v>
      </c>
      <c r="L134" s="22">
        <v>1582</v>
      </c>
      <c r="M134" s="28">
        <v>1.58</v>
      </c>
      <c r="N134" s="66">
        <f t="shared" si="22"/>
        <v>0.52698201199200534</v>
      </c>
      <c r="O134" s="51">
        <f t="shared" si="23"/>
        <v>3919.56</v>
      </c>
      <c r="P134" s="32"/>
      <c r="Q134" s="84">
        <v>18</v>
      </c>
      <c r="R134" s="22">
        <v>2880</v>
      </c>
      <c r="S134" s="22">
        <v>1420</v>
      </c>
      <c r="T134" s="22">
        <v>1460</v>
      </c>
      <c r="U134" s="28">
        <v>1.44</v>
      </c>
      <c r="V134" s="66">
        <v>0.50694444444444442</v>
      </c>
      <c r="W134" s="76">
        <v>3522.4</v>
      </c>
    </row>
    <row r="135" spans="1:23" x14ac:dyDescent="0.35">
      <c r="A135" s="15">
        <v>19</v>
      </c>
      <c r="B135" s="53">
        <v>2783</v>
      </c>
      <c r="C135" s="53">
        <v>1420</v>
      </c>
      <c r="D135" s="53">
        <v>1363</v>
      </c>
      <c r="E135" s="54">
        <v>1.39</v>
      </c>
      <c r="F135" s="67">
        <f t="shared" si="20"/>
        <v>0.48975925260510239</v>
      </c>
      <c r="G135" s="53">
        <f t="shared" si="21"/>
        <v>3314.5699999999997</v>
      </c>
      <c r="H135" s="32"/>
      <c r="I135" s="34">
        <v>19</v>
      </c>
      <c r="J135" s="23">
        <v>3002</v>
      </c>
      <c r="K135" s="23">
        <v>1420</v>
      </c>
      <c r="L135" s="23">
        <v>1582</v>
      </c>
      <c r="M135" s="29">
        <v>1.58</v>
      </c>
      <c r="N135" s="67">
        <f t="shared" si="22"/>
        <v>0.52698201199200534</v>
      </c>
      <c r="O135" s="53">
        <f t="shared" si="23"/>
        <v>3919.56</v>
      </c>
      <c r="P135" s="32"/>
      <c r="Q135" s="84">
        <v>19</v>
      </c>
      <c r="R135" s="23">
        <v>2959</v>
      </c>
      <c r="S135" s="23">
        <v>1420</v>
      </c>
      <c r="T135" s="23">
        <v>1539</v>
      </c>
      <c r="U135" s="29">
        <v>1.51</v>
      </c>
      <c r="V135" s="67">
        <v>0.52010814464346067</v>
      </c>
      <c r="W135" s="78">
        <v>3743.89</v>
      </c>
    </row>
    <row r="136" spans="1:23" x14ac:dyDescent="0.35">
      <c r="A136" s="15">
        <v>20</v>
      </c>
      <c r="B136" s="53">
        <v>2783</v>
      </c>
      <c r="C136" s="53">
        <v>1420</v>
      </c>
      <c r="D136" s="53">
        <v>1363</v>
      </c>
      <c r="E136" s="54">
        <v>1.39</v>
      </c>
      <c r="F136" s="67">
        <f t="shared" si="20"/>
        <v>0.48975925260510239</v>
      </c>
      <c r="G136" s="53">
        <f t="shared" si="21"/>
        <v>3314.5699999999997</v>
      </c>
      <c r="H136" s="32"/>
      <c r="I136" s="34">
        <v>20</v>
      </c>
      <c r="J136" s="23">
        <v>3002</v>
      </c>
      <c r="K136" s="23">
        <v>1420</v>
      </c>
      <c r="L136" s="23">
        <v>1582</v>
      </c>
      <c r="M136" s="29">
        <v>1.58</v>
      </c>
      <c r="N136" s="67">
        <f t="shared" si="22"/>
        <v>0.52698201199200534</v>
      </c>
      <c r="O136" s="53">
        <f t="shared" si="23"/>
        <v>3919.56</v>
      </c>
      <c r="P136" s="32"/>
      <c r="Q136" s="84">
        <v>20</v>
      </c>
      <c r="R136" s="23">
        <v>2959</v>
      </c>
      <c r="S136" s="23">
        <v>1420</v>
      </c>
      <c r="T136" s="23">
        <v>1539</v>
      </c>
      <c r="U136" s="29">
        <v>1.51</v>
      </c>
      <c r="V136" s="67">
        <v>0.52010814464346067</v>
      </c>
      <c r="W136" s="78">
        <v>3743.89</v>
      </c>
    </row>
    <row r="137" spans="1:23" x14ac:dyDescent="0.35">
      <c r="A137" s="15">
        <v>21</v>
      </c>
      <c r="B137" s="53">
        <v>2783</v>
      </c>
      <c r="C137" s="53">
        <v>1420</v>
      </c>
      <c r="D137" s="53">
        <v>1363</v>
      </c>
      <c r="E137" s="54">
        <v>1.39</v>
      </c>
      <c r="F137" s="67">
        <f t="shared" si="20"/>
        <v>0.48975925260510239</v>
      </c>
      <c r="G137" s="53">
        <f t="shared" si="21"/>
        <v>3314.5699999999997</v>
      </c>
      <c r="H137" s="32"/>
      <c r="I137" s="34">
        <v>21</v>
      </c>
      <c r="J137" s="23">
        <v>3002</v>
      </c>
      <c r="K137" s="23">
        <v>1420</v>
      </c>
      <c r="L137" s="23">
        <v>1582</v>
      </c>
      <c r="M137" s="29">
        <v>1.58</v>
      </c>
      <c r="N137" s="67">
        <f t="shared" si="22"/>
        <v>0.52698201199200534</v>
      </c>
      <c r="O137" s="53">
        <f t="shared" si="23"/>
        <v>3919.56</v>
      </c>
      <c r="P137" s="32"/>
      <c r="Q137" s="84">
        <v>21</v>
      </c>
      <c r="R137" s="23">
        <v>2959</v>
      </c>
      <c r="S137" s="23">
        <v>1420</v>
      </c>
      <c r="T137" s="23">
        <v>1539</v>
      </c>
      <c r="U137" s="29">
        <v>1.51</v>
      </c>
      <c r="V137" s="67">
        <v>0.52010814464346067</v>
      </c>
      <c r="W137" s="78">
        <v>3743.89</v>
      </c>
    </row>
    <row r="138" spans="1:23" x14ac:dyDescent="0.35">
      <c r="A138" s="15">
        <v>22</v>
      </c>
      <c r="B138" s="53">
        <v>2783</v>
      </c>
      <c r="C138" s="53">
        <v>1420</v>
      </c>
      <c r="D138" s="53">
        <v>1363</v>
      </c>
      <c r="E138" s="54">
        <v>1.39</v>
      </c>
      <c r="F138" s="67">
        <f t="shared" si="20"/>
        <v>0.48975925260510239</v>
      </c>
      <c r="G138" s="53">
        <f t="shared" si="21"/>
        <v>3314.5699999999997</v>
      </c>
      <c r="H138" s="32"/>
      <c r="I138" s="34">
        <v>22</v>
      </c>
      <c r="J138" s="23">
        <v>3002</v>
      </c>
      <c r="K138" s="23">
        <v>1420</v>
      </c>
      <c r="L138" s="23">
        <v>1582</v>
      </c>
      <c r="M138" s="29">
        <v>1.58</v>
      </c>
      <c r="N138" s="67">
        <f t="shared" si="22"/>
        <v>0.52698201199200534</v>
      </c>
      <c r="O138" s="53">
        <f t="shared" si="23"/>
        <v>3919.56</v>
      </c>
      <c r="P138" s="32"/>
      <c r="Q138" s="84">
        <v>22</v>
      </c>
      <c r="R138" s="23">
        <v>2959</v>
      </c>
      <c r="S138" s="23">
        <v>1420</v>
      </c>
      <c r="T138" s="23">
        <v>1539</v>
      </c>
      <c r="U138" s="29">
        <v>1.51</v>
      </c>
      <c r="V138" s="67">
        <v>0.52010814464346067</v>
      </c>
      <c r="W138" s="78">
        <v>3743.89</v>
      </c>
    </row>
    <row r="139" spans="1:23" x14ac:dyDescent="0.35">
      <c r="A139" s="15">
        <v>23</v>
      </c>
      <c r="B139" s="43">
        <v>3053</v>
      </c>
      <c r="C139" s="43">
        <v>1420</v>
      </c>
      <c r="D139" s="43">
        <v>1633</v>
      </c>
      <c r="E139" s="44">
        <v>1.65</v>
      </c>
      <c r="F139" s="62">
        <f t="shared" si="20"/>
        <v>0.53488372093023251</v>
      </c>
      <c r="G139" s="43">
        <f t="shared" si="21"/>
        <v>4114.45</v>
      </c>
      <c r="H139" s="32"/>
      <c r="I139" s="34">
        <v>23</v>
      </c>
      <c r="J139" s="18">
        <v>3170</v>
      </c>
      <c r="K139" s="18">
        <v>1420</v>
      </c>
      <c r="L139" s="18">
        <v>1750</v>
      </c>
      <c r="M139" s="24">
        <v>1.83</v>
      </c>
      <c r="N139" s="62">
        <f t="shared" si="22"/>
        <v>0.55205047318611988</v>
      </c>
      <c r="O139" s="43">
        <f t="shared" si="23"/>
        <v>4622.5</v>
      </c>
      <c r="P139" s="32"/>
      <c r="Q139" s="84">
        <v>23</v>
      </c>
      <c r="R139" s="18">
        <v>3053</v>
      </c>
      <c r="S139" s="18">
        <v>1420</v>
      </c>
      <c r="T139" s="18">
        <v>1633</v>
      </c>
      <c r="U139" s="24">
        <v>1.65</v>
      </c>
      <c r="V139" s="62">
        <v>0.53488372093023251</v>
      </c>
      <c r="W139" s="68">
        <v>4114.45</v>
      </c>
    </row>
    <row r="140" spans="1:23" x14ac:dyDescent="0.35">
      <c r="A140" s="15">
        <v>24</v>
      </c>
      <c r="B140" s="43">
        <v>3053</v>
      </c>
      <c r="C140" s="43">
        <v>1420</v>
      </c>
      <c r="D140" s="43">
        <v>1633</v>
      </c>
      <c r="E140" s="44">
        <v>1.65</v>
      </c>
      <c r="F140" s="62">
        <f t="shared" si="20"/>
        <v>0.53488372093023251</v>
      </c>
      <c r="G140" s="43">
        <f t="shared" si="21"/>
        <v>4114.45</v>
      </c>
      <c r="H140" s="32"/>
      <c r="I140" s="34">
        <v>24</v>
      </c>
      <c r="J140" s="18">
        <v>3170</v>
      </c>
      <c r="K140" s="18">
        <v>1420</v>
      </c>
      <c r="L140" s="18">
        <v>1750</v>
      </c>
      <c r="M140" s="24">
        <v>1.83</v>
      </c>
      <c r="N140" s="62">
        <f t="shared" si="22"/>
        <v>0.55205047318611988</v>
      </c>
      <c r="O140" s="43">
        <f t="shared" si="23"/>
        <v>4622.5</v>
      </c>
      <c r="P140" s="32"/>
      <c r="Q140" s="84">
        <v>24</v>
      </c>
      <c r="R140" s="18">
        <v>3053</v>
      </c>
      <c r="S140" s="18">
        <v>1420</v>
      </c>
      <c r="T140" s="18">
        <v>1633</v>
      </c>
      <c r="U140" s="24">
        <v>1.65</v>
      </c>
      <c r="V140" s="62">
        <v>0.53488372093023251</v>
      </c>
      <c r="W140" s="68">
        <v>4114.45</v>
      </c>
    </row>
    <row r="141" spans="1:23" x14ac:dyDescent="0.35">
      <c r="B141" s="30"/>
      <c r="J141" s="30"/>
      <c r="R141" s="30"/>
    </row>
    <row r="143" spans="1:23" ht="18.5" x14ac:dyDescent="0.45">
      <c r="A143" s="6"/>
    </row>
    <row r="144" spans="1:23" x14ac:dyDescent="0.35">
      <c r="A144" s="17"/>
    </row>
    <row r="145" spans="1:3" ht="18.5" x14ac:dyDescent="0.45">
      <c r="A145" s="6"/>
      <c r="B145" s="6"/>
      <c r="C145" s="6"/>
    </row>
    <row r="146" spans="1:3" ht="18.5" x14ac:dyDescent="0.45">
      <c r="A146" s="6"/>
      <c r="B146" s="6"/>
      <c r="C146" s="6"/>
    </row>
    <row r="147" spans="1:3" ht="18.5" x14ac:dyDescent="0.45">
      <c r="A147" s="6"/>
      <c r="B147" s="6"/>
      <c r="C147" s="6"/>
    </row>
    <row r="148" spans="1:3" ht="18.5" x14ac:dyDescent="0.45">
      <c r="A148" s="6"/>
      <c r="B148" s="6"/>
      <c r="C148" s="6"/>
    </row>
  </sheetData>
  <mergeCells count="15">
    <mergeCell ref="A1:W1"/>
    <mergeCell ref="A3:F3"/>
    <mergeCell ref="I3:N3"/>
    <mergeCell ref="Q3:V3"/>
    <mergeCell ref="A32:F32"/>
    <mergeCell ref="I32:N32"/>
    <mergeCell ref="Q32:V32"/>
    <mergeCell ref="A2:W2"/>
    <mergeCell ref="A61:F61"/>
    <mergeCell ref="I61:N61"/>
    <mergeCell ref="A115:F115"/>
    <mergeCell ref="I115:N115"/>
    <mergeCell ref="Q115:V115"/>
    <mergeCell ref="A88:F88"/>
    <mergeCell ref="I88:N88"/>
  </mergeCells>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topLeftCell="A7" workbookViewId="0">
      <selection activeCell="J27" sqref="J27"/>
    </sheetView>
  </sheetViews>
  <sheetFormatPr defaultRowHeight="14.5" x14ac:dyDescent="0.35"/>
  <cols>
    <col min="2" max="8" width="9.54296875" bestFit="1" customWidth="1"/>
    <col min="9" max="9" width="11.36328125" style="1" bestFit="1" customWidth="1"/>
    <col min="10" max="13" width="9.54296875" bestFit="1" customWidth="1"/>
    <col min="14" max="14" width="9.26953125" bestFit="1" customWidth="1"/>
  </cols>
  <sheetData>
    <row r="1" spans="1:14" ht="18.5" x14ac:dyDescent="0.45">
      <c r="A1" s="1"/>
      <c r="B1" s="1"/>
      <c r="C1" s="1"/>
      <c r="D1" s="6"/>
      <c r="E1" s="6" t="s">
        <v>27</v>
      </c>
      <c r="F1" s="6"/>
      <c r="G1" s="6"/>
      <c r="H1" s="6"/>
      <c r="I1" s="6"/>
      <c r="J1" s="1"/>
      <c r="K1" s="1"/>
      <c r="L1" s="1"/>
      <c r="M1" s="1"/>
      <c r="N1" s="1"/>
    </row>
    <row r="2" spans="1:14" ht="18.5" x14ac:dyDescent="0.35">
      <c r="A2" s="3" t="s">
        <v>0</v>
      </c>
      <c r="B2" s="3" t="s">
        <v>1</v>
      </c>
      <c r="C2" s="3" t="s">
        <v>2</v>
      </c>
      <c r="D2" s="3" t="s">
        <v>3</v>
      </c>
      <c r="E2" s="3" t="s">
        <v>4</v>
      </c>
      <c r="F2" s="3" t="s">
        <v>5</v>
      </c>
      <c r="G2" s="3" t="s">
        <v>6</v>
      </c>
      <c r="H2" s="3" t="s">
        <v>38</v>
      </c>
      <c r="I2" s="3" t="s">
        <v>34</v>
      </c>
      <c r="J2" s="3" t="s">
        <v>8</v>
      </c>
      <c r="K2" s="3" t="s">
        <v>9</v>
      </c>
      <c r="L2" s="3" t="s">
        <v>14</v>
      </c>
      <c r="M2" s="3" t="s">
        <v>15</v>
      </c>
      <c r="N2" s="3" t="s">
        <v>16</v>
      </c>
    </row>
    <row r="3" spans="1:14" ht="18.5" x14ac:dyDescent="0.35">
      <c r="A3" s="4">
        <v>1</v>
      </c>
      <c r="B3" s="61">
        <v>3053</v>
      </c>
      <c r="C3" s="61">
        <v>3170</v>
      </c>
      <c r="D3" s="61">
        <v>3092</v>
      </c>
      <c r="E3" s="61">
        <v>3170</v>
      </c>
      <c r="F3" s="61">
        <v>2959</v>
      </c>
      <c r="G3" s="61">
        <v>2658</v>
      </c>
      <c r="H3" s="61">
        <v>2469</v>
      </c>
      <c r="I3" s="61">
        <v>2469</v>
      </c>
      <c r="J3" s="61">
        <v>2429</v>
      </c>
      <c r="K3" s="61">
        <v>2605</v>
      </c>
      <c r="L3" s="61">
        <v>3053</v>
      </c>
      <c r="M3" s="61">
        <v>3170</v>
      </c>
      <c r="N3" s="61">
        <v>3053</v>
      </c>
    </row>
    <row r="4" spans="1:14" ht="18.5" x14ac:dyDescent="0.35">
      <c r="A4" s="4">
        <v>2</v>
      </c>
      <c r="B4" s="30">
        <v>3053</v>
      </c>
      <c r="C4" s="30">
        <v>3170</v>
      </c>
      <c r="D4" s="30">
        <v>3092</v>
      </c>
      <c r="E4" s="30">
        <v>3170</v>
      </c>
      <c r="F4" s="30">
        <v>2959</v>
      </c>
      <c r="G4" s="30">
        <v>2658</v>
      </c>
      <c r="H4" s="30">
        <v>2469</v>
      </c>
      <c r="I4" s="30">
        <v>2469</v>
      </c>
      <c r="J4" s="30">
        <v>2429</v>
      </c>
      <c r="K4" s="30">
        <v>2605</v>
      </c>
      <c r="L4" s="30">
        <v>3053</v>
      </c>
      <c r="M4" s="30">
        <v>3170</v>
      </c>
      <c r="N4" s="30">
        <v>3053</v>
      </c>
    </row>
    <row r="5" spans="1:14" ht="18.5" x14ac:dyDescent="0.35">
      <c r="A5" s="4">
        <v>3</v>
      </c>
      <c r="B5" s="61">
        <v>3053</v>
      </c>
      <c r="C5" s="61">
        <v>3092</v>
      </c>
      <c r="D5" s="61">
        <v>3170</v>
      </c>
      <c r="E5" s="61">
        <v>3170</v>
      </c>
      <c r="F5" s="61">
        <v>3002</v>
      </c>
      <c r="G5" s="61">
        <v>2783</v>
      </c>
      <c r="H5" s="61">
        <v>2566</v>
      </c>
      <c r="I5" s="61">
        <v>2566</v>
      </c>
      <c r="J5" s="61">
        <v>2469</v>
      </c>
      <c r="K5" s="61">
        <v>2712</v>
      </c>
      <c r="L5" s="61">
        <v>3053</v>
      </c>
      <c r="M5" s="61">
        <v>3170</v>
      </c>
      <c r="N5" s="61">
        <v>3053</v>
      </c>
    </row>
    <row r="6" spans="1:14" ht="18.5" x14ac:dyDescent="0.35">
      <c r="A6" s="4">
        <v>4</v>
      </c>
      <c r="B6" s="30">
        <v>3053</v>
      </c>
      <c r="C6" s="30">
        <v>3092</v>
      </c>
      <c r="D6" s="30">
        <v>3170</v>
      </c>
      <c r="E6" s="30">
        <v>3170</v>
      </c>
      <c r="F6" s="30">
        <v>3002</v>
      </c>
      <c r="G6" s="30">
        <v>2783</v>
      </c>
      <c r="H6" s="30">
        <v>2566</v>
      </c>
      <c r="I6" s="30">
        <v>2566</v>
      </c>
      <c r="J6" s="30">
        <v>2469</v>
      </c>
      <c r="K6" s="30">
        <v>2712</v>
      </c>
      <c r="L6" s="30">
        <v>3053</v>
      </c>
      <c r="M6" s="30">
        <v>3170</v>
      </c>
      <c r="N6" s="30">
        <v>3053</v>
      </c>
    </row>
    <row r="7" spans="1:14" ht="18.5" x14ac:dyDescent="0.35">
      <c r="A7" s="4">
        <v>5</v>
      </c>
      <c r="B7" s="30">
        <v>3053</v>
      </c>
      <c r="C7" s="30">
        <v>3092</v>
      </c>
      <c r="D7" s="30">
        <v>3170</v>
      </c>
      <c r="E7" s="30">
        <v>3170</v>
      </c>
      <c r="F7" s="30">
        <v>3002</v>
      </c>
      <c r="G7" s="30">
        <v>2783</v>
      </c>
      <c r="H7" s="30">
        <v>2566</v>
      </c>
      <c r="I7" s="30">
        <v>2566</v>
      </c>
      <c r="J7" s="30">
        <v>2469</v>
      </c>
      <c r="K7" s="30">
        <v>2712</v>
      </c>
      <c r="L7" s="30">
        <v>3053</v>
      </c>
      <c r="M7" s="30">
        <v>3170</v>
      </c>
      <c r="N7" s="30">
        <v>3053</v>
      </c>
    </row>
    <row r="8" spans="1:14" ht="18.5" x14ac:dyDescent="0.35">
      <c r="A8" s="4">
        <v>6</v>
      </c>
      <c r="B8" s="30">
        <v>3053</v>
      </c>
      <c r="C8" s="30">
        <v>3092</v>
      </c>
      <c r="D8" s="30">
        <v>3170</v>
      </c>
      <c r="E8" s="30">
        <v>3170</v>
      </c>
      <c r="F8" s="30">
        <v>3002</v>
      </c>
      <c r="G8" s="30">
        <v>2783</v>
      </c>
      <c r="H8" s="30">
        <v>2566</v>
      </c>
      <c r="I8" s="30">
        <v>2566</v>
      </c>
      <c r="J8" s="30">
        <v>2469</v>
      </c>
      <c r="K8" s="30">
        <v>2712</v>
      </c>
      <c r="L8" s="30">
        <v>3053</v>
      </c>
      <c r="M8" s="30">
        <v>3170</v>
      </c>
      <c r="N8" s="30">
        <v>3053</v>
      </c>
    </row>
    <row r="9" spans="1:14" ht="18.5" x14ac:dyDescent="0.35">
      <c r="A9" s="4">
        <v>7</v>
      </c>
      <c r="B9" s="61">
        <v>2959</v>
      </c>
      <c r="C9" s="61">
        <v>2959</v>
      </c>
      <c r="D9" s="61">
        <v>3002</v>
      </c>
      <c r="E9" s="61">
        <v>3053</v>
      </c>
      <c r="F9" s="61">
        <v>2880</v>
      </c>
      <c r="G9" s="61">
        <v>2605</v>
      </c>
      <c r="H9" s="61">
        <v>2469</v>
      </c>
      <c r="I9" s="61">
        <v>2469</v>
      </c>
      <c r="J9" s="61">
        <v>2383</v>
      </c>
      <c r="K9" s="61">
        <v>2605</v>
      </c>
      <c r="L9" s="61">
        <v>2959</v>
      </c>
      <c r="M9" s="61">
        <v>3053</v>
      </c>
      <c r="N9" s="61">
        <v>2880</v>
      </c>
    </row>
    <row r="10" spans="1:14" ht="18.5" x14ac:dyDescent="0.35">
      <c r="A10" s="4">
        <v>8</v>
      </c>
      <c r="B10" s="30">
        <v>2959</v>
      </c>
      <c r="C10" s="30">
        <v>2959</v>
      </c>
      <c r="D10" s="30">
        <v>3002</v>
      </c>
      <c r="E10" s="30">
        <v>3053</v>
      </c>
      <c r="F10" s="30">
        <v>2880</v>
      </c>
      <c r="G10" s="30">
        <v>2605</v>
      </c>
      <c r="H10" s="30">
        <v>2469</v>
      </c>
      <c r="I10" s="30">
        <v>2469</v>
      </c>
      <c r="J10" s="30">
        <v>2383</v>
      </c>
      <c r="K10" s="30">
        <v>2605</v>
      </c>
      <c r="L10" s="30">
        <v>2959</v>
      </c>
      <c r="M10" s="30">
        <v>3053</v>
      </c>
      <c r="N10" s="30">
        <v>2880</v>
      </c>
    </row>
    <row r="11" spans="1:14" ht="18.5" x14ac:dyDescent="0.35">
      <c r="A11" s="4">
        <v>9</v>
      </c>
      <c r="B11" s="30">
        <v>2959</v>
      </c>
      <c r="C11" s="30">
        <v>2959</v>
      </c>
      <c r="D11" s="30">
        <v>3002</v>
      </c>
      <c r="E11" s="30">
        <v>3053</v>
      </c>
      <c r="F11" s="30">
        <v>2880</v>
      </c>
      <c r="G11" s="30">
        <v>2605</v>
      </c>
      <c r="H11" s="30">
        <v>2469</v>
      </c>
      <c r="I11" s="30">
        <v>2469</v>
      </c>
      <c r="J11" s="30">
        <v>2383</v>
      </c>
      <c r="K11" s="30">
        <v>2605</v>
      </c>
      <c r="L11" s="30">
        <v>2959</v>
      </c>
      <c r="M11" s="30">
        <v>3053</v>
      </c>
      <c r="N11" s="30">
        <v>2880</v>
      </c>
    </row>
    <row r="12" spans="1:14" ht="18.5" x14ac:dyDescent="0.35">
      <c r="A12" s="4">
        <v>10</v>
      </c>
      <c r="B12" s="30">
        <v>2959</v>
      </c>
      <c r="C12" s="30">
        <v>2959</v>
      </c>
      <c r="D12" s="30">
        <v>3002</v>
      </c>
      <c r="E12" s="30">
        <v>3053</v>
      </c>
      <c r="F12" s="30">
        <v>2880</v>
      </c>
      <c r="G12" s="30">
        <v>2605</v>
      </c>
      <c r="H12" s="30">
        <v>2469</v>
      </c>
      <c r="I12" s="30">
        <v>2469</v>
      </c>
      <c r="J12" s="30">
        <v>2383</v>
      </c>
      <c r="K12" s="30">
        <v>2605</v>
      </c>
      <c r="L12" s="30">
        <v>2959</v>
      </c>
      <c r="M12" s="30">
        <v>3053</v>
      </c>
      <c r="N12" s="30">
        <v>2880</v>
      </c>
    </row>
    <row r="13" spans="1:14" ht="18.5" x14ac:dyDescent="0.35">
      <c r="A13" s="4">
        <v>11</v>
      </c>
      <c r="B13" s="61">
        <v>2880</v>
      </c>
      <c r="C13" s="61">
        <v>2959</v>
      </c>
      <c r="D13" s="61">
        <v>2959</v>
      </c>
      <c r="E13" s="61">
        <v>3002</v>
      </c>
      <c r="F13" s="61">
        <v>2658</v>
      </c>
      <c r="G13" s="61">
        <v>2429</v>
      </c>
      <c r="H13" s="61">
        <v>2300</v>
      </c>
      <c r="I13" s="61">
        <v>2300</v>
      </c>
      <c r="J13" s="61">
        <v>2300</v>
      </c>
      <c r="K13" s="61">
        <v>2469</v>
      </c>
      <c r="L13" s="61">
        <v>2783</v>
      </c>
      <c r="M13" s="61">
        <v>3002</v>
      </c>
      <c r="N13" s="61">
        <v>2880</v>
      </c>
    </row>
    <row r="14" spans="1:14" ht="18.5" x14ac:dyDescent="0.35">
      <c r="A14" s="4">
        <v>12</v>
      </c>
      <c r="B14" s="30">
        <v>2880</v>
      </c>
      <c r="C14" s="30">
        <v>2959</v>
      </c>
      <c r="D14" s="30">
        <v>2959</v>
      </c>
      <c r="E14" s="30">
        <v>3002</v>
      </c>
      <c r="F14" s="30">
        <v>2658</v>
      </c>
      <c r="G14" s="30">
        <v>2429</v>
      </c>
      <c r="H14" s="30">
        <v>2300</v>
      </c>
      <c r="I14" s="30">
        <v>2300</v>
      </c>
      <c r="J14" s="30">
        <v>2300</v>
      </c>
      <c r="K14" s="30">
        <v>2469</v>
      </c>
      <c r="L14" s="30">
        <v>2783</v>
      </c>
      <c r="M14" s="30">
        <v>3002</v>
      </c>
      <c r="N14" s="30">
        <v>2880</v>
      </c>
    </row>
    <row r="15" spans="1:14" ht="18.5" x14ac:dyDescent="0.35">
      <c r="A15" s="4">
        <v>13</v>
      </c>
      <c r="B15" s="30">
        <v>2880</v>
      </c>
      <c r="C15" s="30">
        <v>2959</v>
      </c>
      <c r="D15" s="30">
        <v>2959</v>
      </c>
      <c r="E15" s="30">
        <v>3002</v>
      </c>
      <c r="F15" s="30">
        <v>2658</v>
      </c>
      <c r="G15" s="30">
        <v>2429</v>
      </c>
      <c r="H15" s="30">
        <v>2300</v>
      </c>
      <c r="I15" s="30">
        <v>2300</v>
      </c>
      <c r="J15" s="30">
        <v>2300</v>
      </c>
      <c r="K15" s="30">
        <v>2469</v>
      </c>
      <c r="L15" s="30">
        <v>2783</v>
      </c>
      <c r="M15" s="30">
        <v>3002</v>
      </c>
      <c r="N15" s="30">
        <v>2880</v>
      </c>
    </row>
    <row r="16" spans="1:14" ht="18.5" x14ac:dyDescent="0.35">
      <c r="A16" s="4">
        <v>14</v>
      </c>
      <c r="B16" s="30">
        <v>2880</v>
      </c>
      <c r="C16" s="30">
        <v>2959</v>
      </c>
      <c r="D16" s="30">
        <v>2959</v>
      </c>
      <c r="E16" s="30">
        <v>3002</v>
      </c>
      <c r="F16" s="30">
        <v>2658</v>
      </c>
      <c r="G16" s="30">
        <v>2429</v>
      </c>
      <c r="H16" s="30">
        <v>2300</v>
      </c>
      <c r="I16" s="30">
        <v>2300</v>
      </c>
      <c r="J16" s="30">
        <v>2300</v>
      </c>
      <c r="K16" s="30">
        <v>2469</v>
      </c>
      <c r="L16" s="30">
        <v>2783</v>
      </c>
      <c r="M16" s="30">
        <v>3002</v>
      </c>
      <c r="N16" s="30">
        <v>2880</v>
      </c>
    </row>
    <row r="17" spans="1:14" ht="18.5" x14ac:dyDescent="0.35">
      <c r="A17" s="4">
        <v>15</v>
      </c>
      <c r="B17" s="61">
        <v>2880</v>
      </c>
      <c r="C17" s="61">
        <v>2959</v>
      </c>
      <c r="D17" s="61">
        <v>2959</v>
      </c>
      <c r="E17" s="61">
        <v>2959</v>
      </c>
      <c r="F17" s="61">
        <v>2605</v>
      </c>
      <c r="G17" s="61">
        <v>2383</v>
      </c>
      <c r="H17" s="61">
        <v>2300</v>
      </c>
      <c r="I17" s="90">
        <v>2800</v>
      </c>
      <c r="J17" s="90">
        <v>2800</v>
      </c>
      <c r="K17" s="61">
        <v>2383</v>
      </c>
      <c r="L17" s="61">
        <v>2712</v>
      </c>
      <c r="M17" s="61">
        <v>3002</v>
      </c>
      <c r="N17" s="61">
        <v>2880</v>
      </c>
    </row>
    <row r="18" spans="1:14" ht="18.5" x14ac:dyDescent="0.35">
      <c r="A18" s="4">
        <v>16</v>
      </c>
      <c r="B18" s="30">
        <v>2880</v>
      </c>
      <c r="C18" s="30">
        <v>2959</v>
      </c>
      <c r="D18" s="30">
        <v>2959</v>
      </c>
      <c r="E18" s="30">
        <v>2959</v>
      </c>
      <c r="F18" s="30">
        <v>2605</v>
      </c>
      <c r="G18" s="30">
        <v>2383</v>
      </c>
      <c r="H18" s="30">
        <v>2300</v>
      </c>
      <c r="I18" s="91">
        <v>2800</v>
      </c>
      <c r="J18" s="91">
        <v>2800</v>
      </c>
      <c r="K18" s="30">
        <v>2383</v>
      </c>
      <c r="L18" s="30">
        <v>2712</v>
      </c>
      <c r="M18" s="30">
        <v>3002</v>
      </c>
      <c r="N18" s="30">
        <v>2880</v>
      </c>
    </row>
    <row r="19" spans="1:14" ht="18.5" x14ac:dyDescent="0.35">
      <c r="A19" s="4">
        <v>17</v>
      </c>
      <c r="B19" s="30">
        <v>2880</v>
      </c>
      <c r="C19" s="30">
        <v>2959</v>
      </c>
      <c r="D19" s="30">
        <v>2959</v>
      </c>
      <c r="E19" s="30">
        <v>2959</v>
      </c>
      <c r="F19" s="30">
        <v>2605</v>
      </c>
      <c r="G19" s="30">
        <v>2383</v>
      </c>
      <c r="H19" s="30">
        <v>2300</v>
      </c>
      <c r="I19" s="91">
        <v>2800</v>
      </c>
      <c r="J19" s="91">
        <v>2800</v>
      </c>
      <c r="K19" s="30">
        <v>2383</v>
      </c>
      <c r="L19" s="30">
        <v>2712</v>
      </c>
      <c r="M19" s="30">
        <v>3002</v>
      </c>
      <c r="N19" s="30">
        <v>2880</v>
      </c>
    </row>
    <row r="20" spans="1:14" ht="18.5" x14ac:dyDescent="0.35">
      <c r="A20" s="4">
        <v>18</v>
      </c>
      <c r="B20" s="30">
        <v>2880</v>
      </c>
      <c r="C20" s="30">
        <v>2959</v>
      </c>
      <c r="D20" s="30">
        <v>2959</v>
      </c>
      <c r="E20" s="30">
        <v>2959</v>
      </c>
      <c r="F20" s="30">
        <v>2605</v>
      </c>
      <c r="G20" s="30">
        <v>2383</v>
      </c>
      <c r="H20" s="30">
        <v>2300</v>
      </c>
      <c r="I20" s="91">
        <v>2800</v>
      </c>
      <c r="J20" s="91">
        <v>2800</v>
      </c>
      <c r="K20" s="30">
        <v>2383</v>
      </c>
      <c r="L20" s="30">
        <v>2712</v>
      </c>
      <c r="M20" s="30">
        <v>3002</v>
      </c>
      <c r="N20" s="30">
        <v>2880</v>
      </c>
    </row>
    <row r="21" spans="1:14" ht="18.5" x14ac:dyDescent="0.35">
      <c r="A21" s="4">
        <v>19</v>
      </c>
      <c r="B21" s="61">
        <v>2959</v>
      </c>
      <c r="C21" s="61">
        <v>3002</v>
      </c>
      <c r="D21" s="61">
        <v>2959</v>
      </c>
      <c r="E21" s="61">
        <v>3002</v>
      </c>
      <c r="F21" s="61">
        <v>2658</v>
      </c>
      <c r="G21" s="61">
        <v>2429</v>
      </c>
      <c r="H21" s="61">
        <v>2300</v>
      </c>
      <c r="I21" s="90">
        <v>2800</v>
      </c>
      <c r="J21" s="90">
        <v>2800</v>
      </c>
      <c r="K21" s="61">
        <v>2469</v>
      </c>
      <c r="L21" s="61">
        <v>2783</v>
      </c>
      <c r="M21" s="61">
        <v>3002</v>
      </c>
      <c r="N21" s="61">
        <v>2959</v>
      </c>
    </row>
    <row r="22" spans="1:14" ht="18.5" x14ac:dyDescent="0.35">
      <c r="A22" s="4">
        <v>20</v>
      </c>
      <c r="B22" s="30">
        <v>2959</v>
      </c>
      <c r="C22" s="30">
        <v>3002</v>
      </c>
      <c r="D22" s="30">
        <v>2959</v>
      </c>
      <c r="E22" s="30">
        <v>3002</v>
      </c>
      <c r="F22" s="30">
        <v>2658</v>
      </c>
      <c r="G22" s="30">
        <v>2429</v>
      </c>
      <c r="H22" s="30">
        <v>2300</v>
      </c>
      <c r="I22" s="91">
        <v>2800</v>
      </c>
      <c r="J22" s="91">
        <v>2800</v>
      </c>
      <c r="K22" s="30">
        <v>2469</v>
      </c>
      <c r="L22" s="30">
        <v>2783</v>
      </c>
      <c r="M22" s="30">
        <v>3002</v>
      </c>
      <c r="N22" s="30">
        <v>2959</v>
      </c>
    </row>
    <row r="23" spans="1:14" ht="18.5" x14ac:dyDescent="0.35">
      <c r="A23" s="4">
        <v>21</v>
      </c>
      <c r="B23" s="30">
        <v>2959</v>
      </c>
      <c r="C23" s="30">
        <v>3002</v>
      </c>
      <c r="D23" s="30">
        <v>2959</v>
      </c>
      <c r="E23" s="30">
        <v>3002</v>
      </c>
      <c r="F23" s="30">
        <v>2658</v>
      </c>
      <c r="G23" s="30">
        <v>2429</v>
      </c>
      <c r="H23" s="30">
        <v>2300</v>
      </c>
      <c r="I23" s="91">
        <v>2800</v>
      </c>
      <c r="J23" s="91">
        <v>2800</v>
      </c>
      <c r="K23" s="30">
        <v>2469</v>
      </c>
      <c r="L23" s="30">
        <v>2783</v>
      </c>
      <c r="M23" s="30">
        <v>3002</v>
      </c>
      <c r="N23" s="30">
        <v>2959</v>
      </c>
    </row>
    <row r="24" spans="1:14" ht="18.5" x14ac:dyDescent="0.35">
      <c r="A24" s="4">
        <v>22</v>
      </c>
      <c r="B24" s="30">
        <v>2959</v>
      </c>
      <c r="C24" s="30">
        <v>3002</v>
      </c>
      <c r="D24" s="30">
        <v>2959</v>
      </c>
      <c r="E24" s="30">
        <v>3002</v>
      </c>
      <c r="F24" s="30">
        <v>2658</v>
      </c>
      <c r="G24" s="30">
        <v>2429</v>
      </c>
      <c r="H24" s="30">
        <v>2300</v>
      </c>
      <c r="I24" s="91">
        <v>2800</v>
      </c>
      <c r="J24" s="91">
        <v>2800</v>
      </c>
      <c r="K24" s="30">
        <v>2469</v>
      </c>
      <c r="L24" s="30">
        <v>2783</v>
      </c>
      <c r="M24" s="30">
        <v>3002</v>
      </c>
      <c r="N24" s="30">
        <v>2959</v>
      </c>
    </row>
    <row r="25" spans="1:14" ht="18.5" x14ac:dyDescent="0.35">
      <c r="A25" s="4">
        <v>23</v>
      </c>
      <c r="B25" s="61">
        <v>3053</v>
      </c>
      <c r="C25" s="61">
        <v>3170</v>
      </c>
      <c r="D25" s="61">
        <v>3092</v>
      </c>
      <c r="E25" s="61">
        <v>3170</v>
      </c>
      <c r="F25" s="61">
        <v>2959</v>
      </c>
      <c r="G25" s="61">
        <v>2658</v>
      </c>
      <c r="H25" s="61">
        <v>2469</v>
      </c>
      <c r="I25" s="61">
        <v>2469</v>
      </c>
      <c r="J25" s="61">
        <v>2429</v>
      </c>
      <c r="K25" s="61">
        <v>2605</v>
      </c>
      <c r="L25" s="61">
        <v>3053</v>
      </c>
      <c r="M25" s="61">
        <v>3170</v>
      </c>
      <c r="N25" s="61">
        <v>3053</v>
      </c>
    </row>
    <row r="26" spans="1:14" ht="18.5" x14ac:dyDescent="0.35">
      <c r="A26" s="4">
        <v>24</v>
      </c>
      <c r="B26" s="30">
        <v>3053</v>
      </c>
      <c r="C26" s="30">
        <v>3170</v>
      </c>
      <c r="D26" s="30">
        <v>3092</v>
      </c>
      <c r="E26" s="30">
        <v>3170</v>
      </c>
      <c r="F26" s="30">
        <v>2959</v>
      </c>
      <c r="G26" s="30">
        <v>2658</v>
      </c>
      <c r="H26" s="30">
        <v>2469</v>
      </c>
      <c r="I26" s="30">
        <v>2469</v>
      </c>
      <c r="J26" s="30">
        <v>2429</v>
      </c>
      <c r="K26" s="30">
        <v>2605</v>
      </c>
      <c r="L26" s="30">
        <v>3053</v>
      </c>
      <c r="M26" s="30">
        <v>3170</v>
      </c>
      <c r="N26" s="30">
        <v>3053</v>
      </c>
    </row>
    <row r="27" spans="1:14" ht="18.5" x14ac:dyDescent="0.35">
      <c r="A27" s="4" t="s">
        <v>10</v>
      </c>
      <c r="B27" s="5">
        <f t="shared" ref="B27:N27" si="0">SUM(B3:B26)</f>
        <v>71136</v>
      </c>
      <c r="C27" s="5">
        <f t="shared" si="0"/>
        <v>72564</v>
      </c>
      <c r="D27" s="5">
        <f t="shared" si="0"/>
        <v>72564</v>
      </c>
      <c r="E27" s="5">
        <f t="shared" si="0"/>
        <v>73424</v>
      </c>
      <c r="F27" s="5">
        <f t="shared" si="0"/>
        <v>67048</v>
      </c>
      <c r="G27" s="5">
        <f t="shared" si="0"/>
        <v>61148</v>
      </c>
      <c r="H27" s="5">
        <f t="shared" si="0"/>
        <v>57616</v>
      </c>
      <c r="I27" s="5">
        <f t="shared" si="0"/>
        <v>61616</v>
      </c>
      <c r="J27" s="5">
        <f t="shared" si="0"/>
        <v>60724</v>
      </c>
      <c r="K27" s="5">
        <f t="shared" si="0"/>
        <v>60972</v>
      </c>
      <c r="L27" s="5">
        <f t="shared" si="0"/>
        <v>69372</v>
      </c>
      <c r="M27" s="5">
        <f t="shared" si="0"/>
        <v>73596</v>
      </c>
      <c r="N27" s="5">
        <f t="shared" si="0"/>
        <v>70820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2021 Regulation-up</vt:lpstr>
      <vt:lpstr>0601-0603 Reg-up </vt:lpstr>
      <vt:lpstr>2021 Regulation-down</vt:lpstr>
      <vt:lpstr>2021 NSRS</vt:lpstr>
      <vt:lpstr>2021 RRS</vt:lpstr>
      <vt:lpstr>2021_RRS_table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2021-07-01T16:24:07Z</dcterms:modified>
</cp:coreProperties>
</file>